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b4b6968b120fcf6a/Рабочий стол/"/>
    </mc:Choice>
  </mc:AlternateContent>
  <xr:revisionPtr revIDLastSave="1" documentId="11_2C6D916593708D2787BEB885D105976D0F786D1D" xr6:coauthVersionLast="47" xr6:coauthVersionMax="47" xr10:uidLastSave="{67C0BB95-8266-4865-AD88-1AD766386258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34" i="1" l="1"/>
  <c r="A234" i="1"/>
  <c r="L233" i="1"/>
  <c r="J233" i="1"/>
  <c r="I233" i="1"/>
  <c r="H233" i="1"/>
  <c r="G233" i="1"/>
  <c r="F233" i="1"/>
  <c r="B224" i="1"/>
  <c r="A224" i="1"/>
  <c r="L223" i="1"/>
  <c r="J223" i="1"/>
  <c r="J234" i="1" s="1"/>
  <c r="I223" i="1"/>
  <c r="I234" i="1" s="1"/>
  <c r="H223" i="1"/>
  <c r="G223" i="1"/>
  <c r="F223" i="1"/>
  <c r="B215" i="1"/>
  <c r="A215" i="1"/>
  <c r="L214" i="1"/>
  <c r="J214" i="1"/>
  <c r="I214" i="1"/>
  <c r="H214" i="1"/>
  <c r="G214" i="1"/>
  <c r="F214" i="1"/>
  <c r="B205" i="1"/>
  <c r="A205" i="1"/>
  <c r="L204" i="1"/>
  <c r="J204" i="1"/>
  <c r="I204" i="1"/>
  <c r="I215" i="1" s="1"/>
  <c r="H204" i="1"/>
  <c r="H215" i="1" s="1"/>
  <c r="G204" i="1"/>
  <c r="F204" i="1"/>
  <c r="B110" i="1"/>
  <c r="B120" i="1"/>
  <c r="A120" i="1"/>
  <c r="L119" i="1"/>
  <c r="J119" i="1"/>
  <c r="I119" i="1"/>
  <c r="H119" i="1"/>
  <c r="G119" i="1"/>
  <c r="F119" i="1"/>
  <c r="A110" i="1"/>
  <c r="L109" i="1"/>
  <c r="J109" i="1"/>
  <c r="I109" i="1"/>
  <c r="H109" i="1"/>
  <c r="G109" i="1"/>
  <c r="F109" i="1"/>
  <c r="H234" i="1" l="1"/>
  <c r="L234" i="1"/>
  <c r="J215" i="1"/>
  <c r="L120" i="1"/>
  <c r="L215" i="1"/>
  <c r="H120" i="1"/>
  <c r="I120" i="1"/>
  <c r="J120" i="1"/>
  <c r="F215" i="1"/>
  <c r="G215" i="1"/>
  <c r="G234" i="1"/>
  <c r="G120" i="1"/>
  <c r="F234" i="1"/>
  <c r="F120" i="1"/>
  <c r="B196" i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G139" i="1" s="1"/>
  <c r="F128" i="1"/>
  <c r="F139" i="1" s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H90" i="1"/>
  <c r="G90" i="1"/>
  <c r="F90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l="1"/>
  <c r="H82" i="1"/>
  <c r="I196" i="1"/>
  <c r="F63" i="1"/>
  <c r="J82" i="1"/>
  <c r="F177" i="1"/>
  <c r="J196" i="1"/>
  <c r="H196" i="1"/>
  <c r="I82" i="1"/>
  <c r="L82" i="1"/>
  <c r="G177" i="1"/>
  <c r="L196" i="1"/>
  <c r="G63" i="1"/>
  <c r="H63" i="1"/>
  <c r="H177" i="1"/>
  <c r="H24" i="1"/>
  <c r="H139" i="1"/>
  <c r="J139" i="1"/>
  <c r="I24" i="1"/>
  <c r="I139" i="1"/>
  <c r="F101" i="1"/>
  <c r="L24" i="1"/>
  <c r="G101" i="1"/>
  <c r="L139" i="1"/>
  <c r="H101" i="1"/>
  <c r="I101" i="1"/>
  <c r="F82" i="1"/>
  <c r="J101" i="1"/>
  <c r="F196" i="1"/>
  <c r="J24" i="1"/>
  <c r="G82" i="1"/>
  <c r="L101" i="1"/>
  <c r="G196" i="1"/>
  <c r="L235" i="1" l="1"/>
  <c r="G235" i="1"/>
  <c r="F235" i="1"/>
  <c r="J235" i="1"/>
  <c r="I235" i="1"/>
  <c r="H235" i="1"/>
</calcChain>
</file>

<file path=xl/sharedStrings.xml><?xml version="1.0" encoding="utf-8"?>
<sst xmlns="http://schemas.openxmlformats.org/spreadsheetml/2006/main" count="296" uniqueCount="83">
  <si>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</si>
  <si>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</si>
  <si>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</si>
  <si>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</si>
  <si>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</si>
  <si>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</si>
  <si>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</si>
  <si>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</si>
  <si>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</si>
  <si>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</si>
  <si>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</si>
  <si>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</si>
  <si>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</si>
  <si>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</si>
  <si>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</si>
  <si>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</si>
  <si>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</si>
  <si>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</si>
  <si>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</si>
  <si>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</si>
  <si>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</si>
  <si>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</si>
  <si>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</si>
  <si>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</si>
  <si>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</si>
  <si>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</si>
  <si>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</si>
  <si>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</si>
  <si>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</si>
  <si>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</si>
  <si>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</si>
  <si>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</si>
  <si>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</si>
  <si>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</si>
  <si>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</si>
  <si>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</si>
  <si>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</si>
  <si>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</si>
  <si>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</si>
  <si>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"Усугская СОШ"</t>
  </si>
  <si>
    <t>Директор</t>
  </si>
  <si>
    <t>Гарунов О.М.</t>
  </si>
  <si>
    <t>гуляш из говядины</t>
  </si>
  <si>
    <t>чай с сахаром</t>
  </si>
  <si>
    <t>хлеб пшеничный</t>
  </si>
  <si>
    <t>яблоки</t>
  </si>
  <si>
    <t xml:space="preserve">макаронные изд. Отварные с маслом </t>
  </si>
  <si>
    <t>каша малочная манная</t>
  </si>
  <si>
    <t>компот из плодов яблок</t>
  </si>
  <si>
    <t>яйцо</t>
  </si>
  <si>
    <t>яйцо вареное</t>
  </si>
  <si>
    <t>печенье</t>
  </si>
  <si>
    <t>конфеты</t>
  </si>
  <si>
    <t>конфеты шоколадные</t>
  </si>
  <si>
    <t>вермишель отварная с маслом</t>
  </si>
  <si>
    <t>чай с молоком</t>
  </si>
  <si>
    <t>каша молочная гречневая</t>
  </si>
  <si>
    <t>компот из яблок и мандарин</t>
  </si>
  <si>
    <t>яйцо отварное</t>
  </si>
  <si>
    <t>мандарины</t>
  </si>
  <si>
    <t>каша гречневая</t>
  </si>
  <si>
    <t>гуляш из курицы</t>
  </si>
  <si>
    <t>компот из яблок</t>
  </si>
  <si>
    <t>картофельное пюре</t>
  </si>
  <si>
    <t>сосиска отварная</t>
  </si>
  <si>
    <t>чайс сахаром</t>
  </si>
  <si>
    <t>рис отварной с маслом</t>
  </si>
  <si>
    <t>котлеты из курицы</t>
  </si>
  <si>
    <t>сок натуральный</t>
  </si>
  <si>
    <t>суп куринный с макаронными изделиями</t>
  </si>
  <si>
    <t>бутерброд с маслом</t>
  </si>
  <si>
    <t>компот из фруктов</t>
  </si>
  <si>
    <t>вафли</t>
  </si>
  <si>
    <t>каша молочная пшеничная</t>
  </si>
  <si>
    <t xml:space="preserve"> хлеб пшеничный</t>
  </si>
  <si>
    <t>пряники</t>
  </si>
  <si>
    <t>каша молочная рисовая</t>
  </si>
  <si>
    <t>блины с молоком сгущенным</t>
  </si>
  <si>
    <t>хлеб пшениный</t>
  </si>
  <si>
    <t>плов рисовый с курицой</t>
  </si>
  <si>
    <t>сметана</t>
  </si>
  <si>
    <t>хлеб пщеничный</t>
  </si>
  <si>
    <t>хинкал с курицой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</si>
</sst>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42" sqref="E24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77734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15</v>
      </c>
      <c r="I3" s="46">
        <v>1</v>
      </c>
      <c r="J3" s="47">
        <v>2023</v>
      </c>
      <c r="K3" s="1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6" t="s">
        <v>46</v>
      </c>
      <c r="F6" s="58">
        <v>150</v>
      </c>
      <c r="G6" s="60">
        <v>5</v>
      </c>
      <c r="H6" s="60">
        <v>9</v>
      </c>
      <c r="I6" s="62">
        <v>30</v>
      </c>
      <c r="J6" s="60">
        <v>215</v>
      </c>
      <c r="K6" s="39"/>
      <c r="L6" s="60">
        <v>13.5</v>
      </c>
    </row>
    <row r="7" spans="1:12" ht="14.4" x14ac:dyDescent="0.3">
      <c r="A7" s="23"/>
      <c r="B7" s="15"/>
      <c r="C7" s="11"/>
      <c r="D7" s="6"/>
      <c r="E7" s="57" t="s">
        <v>42</v>
      </c>
      <c r="F7" s="59">
        <v>45</v>
      </c>
      <c r="G7" s="61">
        <v>7</v>
      </c>
      <c r="H7" s="61">
        <v>7.5</v>
      </c>
      <c r="I7" s="63">
        <v>1.5</v>
      </c>
      <c r="J7" s="61">
        <v>105</v>
      </c>
      <c r="K7" s="42"/>
      <c r="L7" s="61">
        <v>44</v>
      </c>
    </row>
    <row r="8" spans="1:12" ht="14.4" x14ac:dyDescent="0.3">
      <c r="A8" s="23"/>
      <c r="B8" s="15"/>
      <c r="C8" s="11"/>
      <c r="D8" s="7" t="s">
        <v>22</v>
      </c>
      <c r="E8" s="57" t="s">
        <v>43</v>
      </c>
      <c r="F8" s="59">
        <v>200</v>
      </c>
      <c r="G8" s="61"/>
      <c r="H8" s="61"/>
      <c r="I8" s="63"/>
      <c r="J8" s="61">
        <v>50</v>
      </c>
      <c r="K8" s="42"/>
      <c r="L8" s="61">
        <v>1.5</v>
      </c>
    </row>
    <row r="9" spans="1:12" ht="14.4" x14ac:dyDescent="0.3">
      <c r="A9" s="23"/>
      <c r="B9" s="15"/>
      <c r="C9" s="11"/>
      <c r="D9" s="7" t="s">
        <v>23</v>
      </c>
      <c r="E9" s="57" t="s">
        <v>44</v>
      </c>
      <c r="F9" s="59">
        <v>50</v>
      </c>
      <c r="G9" s="61">
        <v>1</v>
      </c>
      <c r="H9" s="61">
        <v>1</v>
      </c>
      <c r="I9" s="63">
        <v>7.5</v>
      </c>
      <c r="J9" s="61">
        <v>38.5</v>
      </c>
      <c r="K9" s="42"/>
      <c r="L9" s="61">
        <v>3</v>
      </c>
    </row>
    <row r="10" spans="1:12" ht="14.4" x14ac:dyDescent="0.3">
      <c r="A10" s="23"/>
      <c r="B10" s="15"/>
      <c r="C10" s="11"/>
      <c r="D10" s="7" t="s">
        <v>24</v>
      </c>
      <c r="E10" s="57" t="s">
        <v>45</v>
      </c>
      <c r="F10" s="59">
        <v>100</v>
      </c>
      <c r="G10" s="61">
        <v>0.4</v>
      </c>
      <c r="H10" s="61">
        <v>0.3</v>
      </c>
      <c r="I10" s="63">
        <v>10</v>
      </c>
      <c r="J10" s="61">
        <v>41</v>
      </c>
      <c r="K10" s="42"/>
      <c r="L10" s="61">
        <v>9</v>
      </c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I13" si="0">SUM(G6:G12)</f>
        <v>13.4</v>
      </c>
      <c r="H13" s="19">
        <f t="shared" si="0"/>
        <v>17.8</v>
      </c>
      <c r="I13" s="19">
        <f t="shared" si="0"/>
        <v>49</v>
      </c>
      <c r="J13" s="19">
        <f>SUM(J6:J12)</f>
        <v>449.5</v>
      </c>
      <c r="K13" s="25"/>
      <c r="L13" s="19">
        <f t="shared" ref="L13" si="1">SUM(L6:L12)</f>
        <v>71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48" t="s">
        <v>4</v>
      </c>
      <c r="D24" s="49"/>
      <c r="E24" s="31"/>
      <c r="F24" s="32">
        <f>F13+F23</f>
        <v>545</v>
      </c>
      <c r="G24" s="32">
        <f t="shared" ref="G24:J24" si="4">G13+G23</f>
        <v>13.4</v>
      </c>
      <c r="H24" s="32">
        <f t="shared" si="4"/>
        <v>17.8</v>
      </c>
      <c r="I24" s="32">
        <f t="shared" si="4"/>
        <v>49</v>
      </c>
      <c r="J24" s="32">
        <f t="shared" si="4"/>
        <v>449.5</v>
      </c>
      <c r="K24" s="32"/>
      <c r="L24" s="32">
        <f t="shared" ref="L24" si="5">L13+L23</f>
        <v>71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6" t="s">
        <v>47</v>
      </c>
      <c r="F25" s="58">
        <v>200</v>
      </c>
      <c r="G25" s="60">
        <v>5</v>
      </c>
      <c r="H25" s="60">
        <v>6</v>
      </c>
      <c r="I25" s="62">
        <v>20</v>
      </c>
      <c r="J25" s="60">
        <v>146</v>
      </c>
      <c r="K25" s="64"/>
      <c r="L25" s="60">
        <v>19</v>
      </c>
    </row>
    <row r="26" spans="1:12" ht="14.4" x14ac:dyDescent="0.3">
      <c r="A26" s="14"/>
      <c r="B26" s="15"/>
      <c r="C26" s="11"/>
      <c r="D26" s="6"/>
      <c r="E26" s="57"/>
      <c r="F26" s="59"/>
      <c r="G26" s="61"/>
      <c r="H26" s="61"/>
      <c r="I26" s="63"/>
      <c r="J26" s="61"/>
      <c r="K26" s="65"/>
      <c r="L26" s="61"/>
    </row>
    <row r="27" spans="1:12" ht="14.4" x14ac:dyDescent="0.3">
      <c r="A27" s="14"/>
      <c r="B27" s="15"/>
      <c r="C27" s="11"/>
      <c r="D27" s="7" t="s">
        <v>22</v>
      </c>
      <c r="E27" s="57" t="s">
        <v>48</v>
      </c>
      <c r="F27" s="59">
        <v>200</v>
      </c>
      <c r="G27" s="61">
        <v>1.6</v>
      </c>
      <c r="H27" s="61"/>
      <c r="I27" s="63">
        <v>29</v>
      </c>
      <c r="J27" s="61">
        <v>110</v>
      </c>
      <c r="K27" s="65"/>
      <c r="L27" s="61">
        <v>5</v>
      </c>
    </row>
    <row r="28" spans="1:12" ht="14.4" x14ac:dyDescent="0.3">
      <c r="A28" s="14"/>
      <c r="B28" s="15"/>
      <c r="C28" s="11"/>
      <c r="D28" s="7" t="s">
        <v>23</v>
      </c>
      <c r="E28" s="57" t="s">
        <v>44</v>
      </c>
      <c r="F28" s="59">
        <v>100</v>
      </c>
      <c r="G28" s="61">
        <v>2</v>
      </c>
      <c r="H28" s="61">
        <v>2</v>
      </c>
      <c r="I28" s="63">
        <v>14</v>
      </c>
      <c r="J28" s="61">
        <v>6</v>
      </c>
      <c r="K28" s="65"/>
      <c r="L28" s="61">
        <v>7</v>
      </c>
    </row>
    <row r="29" spans="1:12" ht="14.4" x14ac:dyDescent="0.3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4.4" x14ac:dyDescent="0.3">
      <c r="A30" s="14"/>
      <c r="B30" s="15"/>
      <c r="C30" s="11"/>
      <c r="D30" s="66" t="s">
        <v>49</v>
      </c>
      <c r="E30" s="57" t="s">
        <v>50</v>
      </c>
      <c r="F30" s="59">
        <v>40</v>
      </c>
      <c r="G30" s="61">
        <v>5</v>
      </c>
      <c r="H30" s="61">
        <v>4</v>
      </c>
      <c r="I30" s="63">
        <v>0.5</v>
      </c>
      <c r="J30" s="61">
        <v>70</v>
      </c>
      <c r="K30" s="65"/>
      <c r="L30" s="61">
        <v>12</v>
      </c>
    </row>
    <row r="31" spans="1:12" ht="15" thickBot="1" x14ac:dyDescent="0.35">
      <c r="A31" s="14"/>
      <c r="B31" s="15"/>
      <c r="C31" s="11"/>
      <c r="D31" s="67" t="s">
        <v>51</v>
      </c>
      <c r="E31" s="68" t="s">
        <v>51</v>
      </c>
      <c r="F31" s="69">
        <v>50</v>
      </c>
      <c r="G31" s="70">
        <v>4</v>
      </c>
      <c r="H31" s="70">
        <v>6</v>
      </c>
      <c r="I31" s="71">
        <v>31.5</v>
      </c>
      <c r="J31" s="70">
        <v>171</v>
      </c>
      <c r="K31" s="72"/>
      <c r="L31" s="70">
        <v>10</v>
      </c>
    </row>
    <row r="32" spans="1:12" ht="14.4" x14ac:dyDescent="0.3">
      <c r="A32" s="14"/>
      <c r="B32" s="15"/>
      <c r="C32" s="11"/>
      <c r="D32" s="66" t="s">
        <v>52</v>
      </c>
      <c r="E32" s="57" t="s">
        <v>53</v>
      </c>
      <c r="F32" s="59">
        <v>40</v>
      </c>
      <c r="G32" s="61">
        <v>4</v>
      </c>
      <c r="H32" s="61">
        <v>11</v>
      </c>
      <c r="I32" s="63">
        <v>21.5</v>
      </c>
      <c r="J32" s="61">
        <v>185</v>
      </c>
      <c r="K32" s="65"/>
      <c r="L32" s="61">
        <v>18</v>
      </c>
    </row>
    <row r="33" spans="1:12" ht="14.4" x14ac:dyDescent="0.3">
      <c r="A33" s="16"/>
      <c r="B33" s="17"/>
      <c r="C33" s="8"/>
      <c r="D33" s="18" t="s">
        <v>33</v>
      </c>
      <c r="E33" s="9"/>
      <c r="F33" s="19">
        <f>SUM(F25:F32)</f>
        <v>630</v>
      </c>
      <c r="G33" s="19">
        <f t="shared" ref="G33" si="6">SUM(G25:G32)</f>
        <v>21.6</v>
      </c>
      <c r="H33" s="19">
        <f t="shared" ref="H33" si="7">SUM(H25:H32)</f>
        <v>29</v>
      </c>
      <c r="I33" s="19">
        <f t="shared" ref="I33" si="8">SUM(I25:I32)</f>
        <v>116.5</v>
      </c>
      <c r="J33" s="19">
        <f t="shared" ref="J33:L33" si="9">SUM(J25:J32)</f>
        <v>688</v>
      </c>
      <c r="K33" s="25"/>
      <c r="L33" s="19">
        <f t="shared" si="9"/>
        <v>71</v>
      </c>
    </row>
    <row r="34" spans="1:12" ht="14.4" x14ac:dyDescent="0.3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7" t="s">
        <v>32</v>
      </c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5">
      <c r="A44" s="33">
        <f>A25</f>
        <v>1</v>
      </c>
      <c r="B44" s="33">
        <f>B25</f>
        <v>2</v>
      </c>
      <c r="C44" s="48" t="s">
        <v>4</v>
      </c>
      <c r="D44" s="49"/>
      <c r="E44" s="31"/>
      <c r="F44" s="32">
        <f>F33+F43</f>
        <v>630</v>
      </c>
      <c r="G44" s="32">
        <f t="shared" ref="G44" si="14">G33+G43</f>
        <v>21.6</v>
      </c>
      <c r="H44" s="32">
        <f t="shared" ref="H44" si="15">H33+H43</f>
        <v>29</v>
      </c>
      <c r="I44" s="32">
        <f t="shared" ref="I44" si="16">I33+I43</f>
        <v>116.5</v>
      </c>
      <c r="J44" s="32">
        <f t="shared" ref="J44:L44" si="17">J33+J43</f>
        <v>688</v>
      </c>
      <c r="K44" s="32"/>
      <c r="L44" s="32">
        <f t="shared" si="17"/>
        <v>71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56" t="s">
        <v>54</v>
      </c>
      <c r="F45" s="58">
        <v>150</v>
      </c>
      <c r="G45" s="60">
        <v>5</v>
      </c>
      <c r="H45" s="60">
        <v>9</v>
      </c>
      <c r="I45" s="62">
        <v>30</v>
      </c>
      <c r="J45" s="60">
        <v>213</v>
      </c>
      <c r="K45" s="64"/>
      <c r="L45" s="60">
        <v>13</v>
      </c>
    </row>
    <row r="46" spans="1:12" ht="14.4" x14ac:dyDescent="0.3">
      <c r="A46" s="23"/>
      <c r="B46" s="15"/>
      <c r="C46" s="11"/>
      <c r="D46" s="6"/>
      <c r="E46" s="57" t="s">
        <v>42</v>
      </c>
      <c r="F46" s="59">
        <v>45</v>
      </c>
      <c r="G46" s="61">
        <v>7</v>
      </c>
      <c r="H46" s="61">
        <v>7.5</v>
      </c>
      <c r="I46" s="63">
        <v>1.5</v>
      </c>
      <c r="J46" s="61">
        <v>105</v>
      </c>
      <c r="K46" s="65"/>
      <c r="L46" s="61">
        <v>44</v>
      </c>
    </row>
    <row r="47" spans="1:12" ht="14.4" x14ac:dyDescent="0.3">
      <c r="A47" s="23"/>
      <c r="B47" s="15"/>
      <c r="C47" s="11"/>
      <c r="D47" s="7" t="s">
        <v>22</v>
      </c>
      <c r="E47" s="57" t="s">
        <v>55</v>
      </c>
      <c r="F47" s="59">
        <v>200</v>
      </c>
      <c r="G47" s="61">
        <v>2</v>
      </c>
      <c r="H47" s="61">
        <v>2</v>
      </c>
      <c r="I47" s="63">
        <v>14</v>
      </c>
      <c r="J47" s="61">
        <v>72</v>
      </c>
      <c r="K47" s="65"/>
      <c r="L47" s="61">
        <v>3</v>
      </c>
    </row>
    <row r="48" spans="1:12" ht="14.4" x14ac:dyDescent="0.3">
      <c r="A48" s="23"/>
      <c r="B48" s="15"/>
      <c r="C48" s="11"/>
      <c r="D48" s="7" t="s">
        <v>23</v>
      </c>
      <c r="E48" s="57" t="s">
        <v>44</v>
      </c>
      <c r="F48" s="59">
        <v>50</v>
      </c>
      <c r="G48" s="61">
        <v>1</v>
      </c>
      <c r="H48" s="61">
        <v>1</v>
      </c>
      <c r="I48" s="63">
        <v>7.5</v>
      </c>
      <c r="J48" s="61">
        <v>38.5</v>
      </c>
      <c r="K48" s="65"/>
      <c r="L48" s="61">
        <v>3</v>
      </c>
    </row>
    <row r="49" spans="1:12" ht="14.4" x14ac:dyDescent="0.3">
      <c r="A49" s="23"/>
      <c r="B49" s="15"/>
      <c r="C49" s="11"/>
      <c r="D49" s="7" t="s">
        <v>24</v>
      </c>
      <c r="E49" s="40"/>
      <c r="F49" s="41"/>
      <c r="G49" s="41"/>
      <c r="H49" s="41"/>
      <c r="I49" s="41"/>
      <c r="J49" s="41"/>
      <c r="K49" s="42"/>
      <c r="L49" s="41"/>
    </row>
    <row r="50" spans="1:12" ht="15" thickBot="1" x14ac:dyDescent="0.35">
      <c r="A50" s="23"/>
      <c r="B50" s="15"/>
      <c r="C50" s="11"/>
      <c r="D50" s="67" t="s">
        <v>51</v>
      </c>
      <c r="E50" s="68" t="s">
        <v>51</v>
      </c>
      <c r="F50" s="69">
        <v>40</v>
      </c>
      <c r="G50" s="70">
        <v>3</v>
      </c>
      <c r="H50" s="70">
        <v>5</v>
      </c>
      <c r="I50" s="71">
        <v>30</v>
      </c>
      <c r="J50" s="70">
        <v>166</v>
      </c>
      <c r="K50" s="72"/>
      <c r="L50" s="70">
        <v>8</v>
      </c>
    </row>
    <row r="51" spans="1:12" ht="14.4" x14ac:dyDescent="0.3">
      <c r="A51" s="23"/>
      <c r="B51" s="15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SUM(F45:F51)</f>
        <v>485</v>
      </c>
      <c r="G52" s="19">
        <f t="shared" ref="G52" si="18">SUM(G45:G51)</f>
        <v>18</v>
      </c>
      <c r="H52" s="19">
        <f t="shared" ref="H52" si="19">SUM(H45:H51)</f>
        <v>24.5</v>
      </c>
      <c r="I52" s="19">
        <f t="shared" ref="I52" si="20">SUM(I45:I51)</f>
        <v>83</v>
      </c>
      <c r="J52" s="19">
        <f t="shared" ref="J52:L52" si="21">SUM(J45:J51)</f>
        <v>594.5</v>
      </c>
      <c r="K52" s="25"/>
      <c r="L52" s="19">
        <f t="shared" si="21"/>
        <v>71</v>
      </c>
    </row>
    <row r="53" spans="1:12" ht="14.4" x14ac:dyDescent="0.3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7" t="s">
        <v>32</v>
      </c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5">
      <c r="A63" s="29">
        <f>A45</f>
        <v>1</v>
      </c>
      <c r="B63" s="30">
        <f>B45</f>
        <v>3</v>
      </c>
      <c r="C63" s="48" t="s">
        <v>4</v>
      </c>
      <c r="D63" s="49"/>
      <c r="E63" s="31"/>
      <c r="F63" s="32">
        <f>F52+F62</f>
        <v>485</v>
      </c>
      <c r="G63" s="32">
        <f t="shared" ref="G63" si="26">G52+G62</f>
        <v>18</v>
      </c>
      <c r="H63" s="32">
        <f t="shared" ref="H63" si="27">H52+H62</f>
        <v>24.5</v>
      </c>
      <c r="I63" s="32">
        <f t="shared" ref="I63" si="28">I52+I62</f>
        <v>83</v>
      </c>
      <c r="J63" s="32">
        <f t="shared" ref="J63:L63" si="29">J52+J62</f>
        <v>594.5</v>
      </c>
      <c r="K63" s="32"/>
      <c r="L63" s="32">
        <f t="shared" si="29"/>
        <v>71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56" t="s">
        <v>56</v>
      </c>
      <c r="F64" s="58">
        <v>200</v>
      </c>
      <c r="G64" s="60">
        <v>9</v>
      </c>
      <c r="H64" s="60">
        <v>11</v>
      </c>
      <c r="I64" s="62">
        <v>43</v>
      </c>
      <c r="J64" s="60">
        <v>227</v>
      </c>
      <c r="K64" s="64"/>
      <c r="L64" s="60">
        <v>26</v>
      </c>
    </row>
    <row r="65" spans="1:12" ht="14.4" x14ac:dyDescent="0.3">
      <c r="A65" s="23"/>
      <c r="B65" s="15"/>
      <c r="C65" s="11"/>
      <c r="D65" s="6"/>
      <c r="E65" s="57"/>
      <c r="F65" s="59"/>
      <c r="G65" s="61"/>
      <c r="H65" s="61"/>
      <c r="I65" s="63"/>
      <c r="J65" s="61"/>
      <c r="K65" s="65"/>
      <c r="L65" s="61"/>
    </row>
    <row r="66" spans="1:12" ht="14.4" x14ac:dyDescent="0.3">
      <c r="A66" s="23"/>
      <c r="B66" s="15"/>
      <c r="C66" s="11"/>
      <c r="D66" s="7" t="s">
        <v>22</v>
      </c>
      <c r="E66" s="57" t="s">
        <v>57</v>
      </c>
      <c r="F66" s="59">
        <v>200</v>
      </c>
      <c r="G66" s="61">
        <v>1.6</v>
      </c>
      <c r="H66" s="61"/>
      <c r="I66" s="63">
        <v>29</v>
      </c>
      <c r="J66" s="61">
        <v>110</v>
      </c>
      <c r="K66" s="65"/>
      <c r="L66" s="61">
        <v>8</v>
      </c>
    </row>
    <row r="67" spans="1:12" ht="15" thickBot="1" x14ac:dyDescent="0.35">
      <c r="A67" s="23"/>
      <c r="B67" s="15"/>
      <c r="C67" s="11"/>
      <c r="D67" s="7" t="s">
        <v>23</v>
      </c>
      <c r="E67" s="57" t="s">
        <v>44</v>
      </c>
      <c r="F67" s="59">
        <v>100</v>
      </c>
      <c r="G67" s="61">
        <v>2</v>
      </c>
      <c r="H67" s="61">
        <v>2</v>
      </c>
      <c r="I67" s="63">
        <v>14</v>
      </c>
      <c r="J67" s="61">
        <v>76</v>
      </c>
      <c r="K67" s="65"/>
      <c r="L67" s="61">
        <v>6</v>
      </c>
    </row>
    <row r="68" spans="1:12" ht="14.4" x14ac:dyDescent="0.3">
      <c r="A68" s="23"/>
      <c r="B68" s="15"/>
      <c r="C68" s="11"/>
      <c r="D68" s="7" t="s">
        <v>24</v>
      </c>
      <c r="E68" s="56" t="s">
        <v>59</v>
      </c>
      <c r="F68" s="58">
        <v>100</v>
      </c>
      <c r="G68" s="60">
        <v>0.8</v>
      </c>
      <c r="H68" s="60">
        <v>0.87</v>
      </c>
      <c r="I68" s="62">
        <v>0.3</v>
      </c>
      <c r="J68" s="60">
        <v>33</v>
      </c>
      <c r="K68" s="64"/>
      <c r="L68" s="60">
        <v>19</v>
      </c>
    </row>
    <row r="69" spans="1:12" ht="14.4" x14ac:dyDescent="0.3">
      <c r="A69" s="23"/>
      <c r="B69" s="15"/>
      <c r="C69" s="11"/>
      <c r="D69" s="66" t="s">
        <v>49</v>
      </c>
      <c r="E69" s="57" t="s">
        <v>58</v>
      </c>
      <c r="F69" s="59">
        <v>40</v>
      </c>
      <c r="G69" s="61">
        <v>5</v>
      </c>
      <c r="H69" s="61">
        <v>4</v>
      </c>
      <c r="I69" s="63">
        <v>0.5</v>
      </c>
      <c r="J69" s="61">
        <v>70</v>
      </c>
      <c r="K69" s="65"/>
      <c r="L69" s="61">
        <v>12</v>
      </c>
    </row>
    <row r="70" spans="1:12" ht="14.4" x14ac:dyDescent="0.3">
      <c r="A70" s="23"/>
      <c r="B70" s="15"/>
      <c r="C70" s="11"/>
      <c r="D70" s="6"/>
      <c r="E70" s="40"/>
      <c r="F70" s="41"/>
      <c r="G70" s="41"/>
      <c r="H70" s="41"/>
      <c r="I70" s="41"/>
      <c r="J70" s="41"/>
      <c r="K70" s="42"/>
      <c r="L70" s="41"/>
    </row>
    <row r="71" spans="1:12" ht="14.4" x14ac:dyDescent="0.3">
      <c r="A71" s="24"/>
      <c r="B71" s="17"/>
      <c r="C71" s="8"/>
      <c r="D71" s="18" t="s">
        <v>33</v>
      </c>
      <c r="E71" s="9"/>
      <c r="F71" s="19">
        <f>SUM(F64:F70)</f>
        <v>640</v>
      </c>
      <c r="G71" s="19">
        <f t="shared" ref="G71" si="30">SUM(G64:G70)</f>
        <v>18.399999999999999</v>
      </c>
      <c r="H71" s="19">
        <f t="shared" ref="H71" si="31">SUM(H64:H70)</f>
        <v>17.869999999999997</v>
      </c>
      <c r="I71" s="19">
        <f t="shared" ref="I71" si="32">SUM(I64:I70)</f>
        <v>86.8</v>
      </c>
      <c r="J71" s="19">
        <f t="shared" ref="J71:L71" si="33">SUM(J64:J70)</f>
        <v>516</v>
      </c>
      <c r="K71" s="25"/>
      <c r="L71" s="19">
        <f t="shared" si="33"/>
        <v>71</v>
      </c>
    </row>
    <row r="72" spans="1:12" ht="14.4" x14ac:dyDescent="0.3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7" t="s">
        <v>32</v>
      </c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3"/>
      <c r="B80" s="15"/>
      <c r="C80" s="11"/>
      <c r="D80" s="6"/>
      <c r="E80" s="40"/>
      <c r="F80" s="41"/>
      <c r="G80" s="41"/>
      <c r="H80" s="41"/>
      <c r="I80" s="41"/>
      <c r="J80" s="41"/>
      <c r="K80" s="42"/>
      <c r="L80" s="41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5">
      <c r="A82" s="29">
        <f>A64</f>
        <v>1</v>
      </c>
      <c r="B82" s="30">
        <f>B64</f>
        <v>4</v>
      </c>
      <c r="C82" s="48" t="s">
        <v>4</v>
      </c>
      <c r="D82" s="49"/>
      <c r="E82" s="31"/>
      <c r="F82" s="32">
        <f>F71+F81</f>
        <v>640</v>
      </c>
      <c r="G82" s="32">
        <f t="shared" ref="G82" si="38">G71+G81</f>
        <v>18.399999999999999</v>
      </c>
      <c r="H82" s="32">
        <f t="shared" ref="H82" si="39">H71+H81</f>
        <v>17.869999999999997</v>
      </c>
      <c r="I82" s="32">
        <f t="shared" ref="I82" si="40">I71+I81</f>
        <v>86.8</v>
      </c>
      <c r="J82" s="32">
        <f t="shared" ref="J82:L82" si="41">J71+J81</f>
        <v>516</v>
      </c>
      <c r="K82" s="32"/>
      <c r="L82" s="32">
        <f t="shared" si="41"/>
        <v>71</v>
      </c>
    </row>
    <row r="83" spans="1:12" ht="14.4" x14ac:dyDescent="0.3">
      <c r="A83" s="20">
        <v>1</v>
      </c>
      <c r="B83" s="21">
        <v>5</v>
      </c>
      <c r="C83" s="22" t="s">
        <v>20</v>
      </c>
      <c r="D83" s="5" t="s">
        <v>21</v>
      </c>
      <c r="E83" s="56" t="s">
        <v>60</v>
      </c>
      <c r="F83" s="58">
        <v>150</v>
      </c>
      <c r="G83" s="60">
        <v>8</v>
      </c>
      <c r="H83" s="60">
        <v>8</v>
      </c>
      <c r="I83" s="62">
        <v>30</v>
      </c>
      <c r="J83" s="58">
        <v>150</v>
      </c>
      <c r="K83" s="64"/>
      <c r="L83" s="60">
        <v>17</v>
      </c>
    </row>
    <row r="84" spans="1:12" ht="14.4" x14ac:dyDescent="0.3">
      <c r="A84" s="23"/>
      <c r="B84" s="15"/>
      <c r="C84" s="11"/>
      <c r="D84" s="6"/>
      <c r="E84" s="57" t="s">
        <v>61</v>
      </c>
      <c r="F84" s="59">
        <v>50</v>
      </c>
      <c r="G84" s="61">
        <v>14.5</v>
      </c>
      <c r="H84" s="61">
        <v>17.5</v>
      </c>
      <c r="I84" s="63">
        <v>8</v>
      </c>
      <c r="J84" s="59">
        <v>170</v>
      </c>
      <c r="K84" s="65"/>
      <c r="L84" s="61">
        <v>38</v>
      </c>
    </row>
    <row r="85" spans="1:12" ht="14.4" x14ac:dyDescent="0.3">
      <c r="A85" s="23"/>
      <c r="B85" s="15"/>
      <c r="C85" s="11"/>
      <c r="D85" s="7" t="s">
        <v>22</v>
      </c>
      <c r="E85" s="57" t="s">
        <v>62</v>
      </c>
      <c r="F85" s="59">
        <v>200</v>
      </c>
      <c r="G85" s="61">
        <v>1.6</v>
      </c>
      <c r="H85" s="61"/>
      <c r="I85" s="63">
        <v>29</v>
      </c>
      <c r="J85" s="59">
        <v>110</v>
      </c>
      <c r="K85" s="65"/>
      <c r="L85" s="61">
        <v>5</v>
      </c>
    </row>
    <row r="86" spans="1:12" ht="14.4" x14ac:dyDescent="0.3">
      <c r="A86" s="23"/>
      <c r="B86" s="15"/>
      <c r="C86" s="11"/>
      <c r="D86" s="7" t="s">
        <v>23</v>
      </c>
      <c r="E86" s="57" t="s">
        <v>44</v>
      </c>
      <c r="F86" s="59">
        <v>50</v>
      </c>
      <c r="G86" s="61">
        <v>1</v>
      </c>
      <c r="H86" s="61">
        <v>1</v>
      </c>
      <c r="I86" s="63">
        <v>7.5</v>
      </c>
      <c r="J86" s="61">
        <v>38.5</v>
      </c>
      <c r="K86" s="65"/>
      <c r="L86" s="61">
        <v>3</v>
      </c>
    </row>
    <row r="87" spans="1:12" ht="14.4" x14ac:dyDescent="0.3">
      <c r="A87" s="23"/>
      <c r="B87" s="15"/>
      <c r="C87" s="11"/>
      <c r="D87" s="7" t="s">
        <v>24</v>
      </c>
      <c r="E87" s="40"/>
      <c r="F87" s="41"/>
      <c r="G87" s="41"/>
      <c r="H87" s="41"/>
      <c r="I87" s="41"/>
      <c r="J87" s="41"/>
      <c r="K87" s="42"/>
      <c r="L87" s="41"/>
    </row>
    <row r="88" spans="1:12" ht="15" thickBot="1" x14ac:dyDescent="0.35">
      <c r="A88" s="23"/>
      <c r="B88" s="15"/>
      <c r="C88" s="11"/>
      <c r="D88" s="67" t="s">
        <v>51</v>
      </c>
      <c r="E88" s="68" t="s">
        <v>51</v>
      </c>
      <c r="F88" s="69">
        <v>40</v>
      </c>
      <c r="G88" s="70">
        <v>3</v>
      </c>
      <c r="H88" s="70">
        <v>5</v>
      </c>
      <c r="I88" s="71">
        <v>30</v>
      </c>
      <c r="J88" s="70">
        <v>166</v>
      </c>
      <c r="K88" s="72"/>
      <c r="L88" s="70">
        <v>8</v>
      </c>
    </row>
    <row r="89" spans="1:12" ht="14.4" x14ac:dyDescent="0.3">
      <c r="A89" s="23"/>
      <c r="B89" s="15"/>
      <c r="C89" s="11"/>
      <c r="D89" s="6"/>
      <c r="E89" s="40"/>
      <c r="F89" s="41"/>
      <c r="G89" s="41"/>
      <c r="H89" s="41"/>
      <c r="I89" s="41"/>
      <c r="J89" s="41"/>
      <c r="K89" s="42"/>
      <c r="L89" s="41"/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490</v>
      </c>
      <c r="G90" s="19">
        <f t="shared" ref="G90" si="42">SUM(G83:G89)</f>
        <v>28.1</v>
      </c>
      <c r="H90" s="19">
        <f t="shared" ref="H90" si="43">SUM(H83:H89)</f>
        <v>31.5</v>
      </c>
      <c r="I90" s="19">
        <f t="shared" ref="I90" si="44">SUM(I83:I89)</f>
        <v>104.5</v>
      </c>
      <c r="J90" s="19">
        <f t="shared" ref="J90:L90" si="45">SUM(J83:J89)</f>
        <v>634.5</v>
      </c>
      <c r="K90" s="25"/>
      <c r="L90" s="19">
        <f t="shared" si="45"/>
        <v>71</v>
      </c>
    </row>
    <row r="91" spans="1:12" ht="14.4" x14ac:dyDescent="0.3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27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7" t="s">
        <v>32</v>
      </c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3"/>
      <c r="B99" s="15"/>
      <c r="C99" s="11"/>
      <c r="D99" s="6"/>
      <c r="E99" s="40"/>
      <c r="F99" s="41"/>
      <c r="G99" s="41"/>
      <c r="H99" s="41"/>
      <c r="I99" s="41"/>
      <c r="J99" s="41"/>
      <c r="K99" s="42"/>
      <c r="L99" s="41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x14ac:dyDescent="0.25">
      <c r="A101" s="29">
        <f>A83</f>
        <v>1</v>
      </c>
      <c r="B101" s="30">
        <f>B83</f>
        <v>5</v>
      </c>
      <c r="C101" s="48" t="s">
        <v>4</v>
      </c>
      <c r="D101" s="49"/>
      <c r="E101" s="31"/>
      <c r="F101" s="32">
        <f>F90+F100</f>
        <v>490</v>
      </c>
      <c r="G101" s="32">
        <f t="shared" ref="G101" si="50">G90+G100</f>
        <v>28.1</v>
      </c>
      <c r="H101" s="32">
        <f t="shared" ref="H101" si="51">H90+H100</f>
        <v>31.5</v>
      </c>
      <c r="I101" s="32">
        <f t="shared" ref="I101" si="52">I90+I100</f>
        <v>104.5</v>
      </c>
      <c r="J101" s="32">
        <f t="shared" ref="J101:L101" si="53">J90+J100</f>
        <v>634.5</v>
      </c>
      <c r="K101" s="32"/>
      <c r="L101" s="32">
        <f t="shared" si="53"/>
        <v>71</v>
      </c>
    </row>
    <row r="102" spans="1:12" ht="14.4" x14ac:dyDescent="0.3">
      <c r="A102" s="20">
        <v>1</v>
      </c>
      <c r="B102" s="21">
        <v>6</v>
      </c>
      <c r="C102" s="22" t="s">
        <v>20</v>
      </c>
      <c r="D102" s="5" t="s">
        <v>21</v>
      </c>
      <c r="E102" s="56" t="s">
        <v>63</v>
      </c>
      <c r="F102" s="58">
        <v>150</v>
      </c>
      <c r="G102" s="58">
        <v>3</v>
      </c>
      <c r="H102" s="58">
        <v>13</v>
      </c>
      <c r="I102" s="73">
        <v>36</v>
      </c>
      <c r="J102" s="58">
        <v>282</v>
      </c>
      <c r="K102" s="64"/>
      <c r="L102" s="60">
        <v>11.5</v>
      </c>
    </row>
    <row r="103" spans="1:12" ht="14.4" x14ac:dyDescent="0.3">
      <c r="A103" s="23"/>
      <c r="B103" s="15"/>
      <c r="C103" s="11"/>
      <c r="D103" s="6"/>
      <c r="E103" s="57" t="s">
        <v>64</v>
      </c>
      <c r="F103" s="59">
        <v>90</v>
      </c>
      <c r="G103" s="59">
        <v>5</v>
      </c>
      <c r="H103" s="59">
        <v>9</v>
      </c>
      <c r="I103" s="74">
        <v>1</v>
      </c>
      <c r="J103" s="59">
        <v>112</v>
      </c>
      <c r="K103" s="65"/>
      <c r="L103" s="61">
        <v>22.5</v>
      </c>
    </row>
    <row r="104" spans="1:12" ht="14.4" x14ac:dyDescent="0.3">
      <c r="A104" s="23"/>
      <c r="B104" s="15"/>
      <c r="C104" s="11"/>
      <c r="D104" s="7" t="s">
        <v>22</v>
      </c>
      <c r="E104" s="57" t="s">
        <v>65</v>
      </c>
      <c r="F104" s="59">
        <v>200</v>
      </c>
      <c r="G104" s="59"/>
      <c r="H104" s="59"/>
      <c r="I104" s="74"/>
      <c r="J104" s="59">
        <v>50</v>
      </c>
      <c r="K104" s="65"/>
      <c r="L104" s="61">
        <v>1.5</v>
      </c>
    </row>
    <row r="105" spans="1:12" ht="14.4" x14ac:dyDescent="0.3">
      <c r="A105" s="23"/>
      <c r="B105" s="15"/>
      <c r="C105" s="11"/>
      <c r="D105" s="7" t="s">
        <v>23</v>
      </c>
      <c r="E105" s="57" t="s">
        <v>44</v>
      </c>
      <c r="F105" s="59">
        <v>50</v>
      </c>
      <c r="G105" s="61">
        <v>1</v>
      </c>
      <c r="H105" s="61">
        <v>1</v>
      </c>
      <c r="I105" s="63">
        <v>7.5</v>
      </c>
      <c r="J105" s="61">
        <v>38.5</v>
      </c>
      <c r="K105" s="65"/>
      <c r="L105" s="61">
        <v>3</v>
      </c>
    </row>
    <row r="106" spans="1:12" ht="14.4" x14ac:dyDescent="0.3">
      <c r="A106" s="23"/>
      <c r="B106" s="15"/>
      <c r="C106" s="11"/>
      <c r="D106" s="7" t="s">
        <v>24</v>
      </c>
      <c r="E106" s="57" t="s">
        <v>59</v>
      </c>
      <c r="F106" s="59">
        <v>100</v>
      </c>
      <c r="G106" s="61">
        <v>0.8</v>
      </c>
      <c r="H106" s="61">
        <v>0.87</v>
      </c>
      <c r="I106" s="63">
        <v>0.3</v>
      </c>
      <c r="J106" s="61">
        <v>33</v>
      </c>
      <c r="K106" s="65"/>
      <c r="L106" s="61">
        <v>19</v>
      </c>
    </row>
    <row r="107" spans="1:12" ht="14.4" x14ac:dyDescent="0.3">
      <c r="A107" s="23"/>
      <c r="B107" s="15"/>
      <c r="C107" s="11"/>
      <c r="D107" s="66" t="s">
        <v>52</v>
      </c>
      <c r="E107" s="57" t="s">
        <v>53</v>
      </c>
      <c r="F107" s="59">
        <v>30</v>
      </c>
      <c r="G107" s="61">
        <v>3</v>
      </c>
      <c r="H107" s="61">
        <v>10</v>
      </c>
      <c r="I107" s="63">
        <v>20</v>
      </c>
      <c r="J107" s="61">
        <v>180</v>
      </c>
      <c r="K107" s="65"/>
      <c r="L107" s="61">
        <v>13.5</v>
      </c>
    </row>
    <row r="108" spans="1:12" ht="14.4" x14ac:dyDescent="0.3">
      <c r="A108" s="23"/>
      <c r="B108" s="15"/>
      <c r="C108" s="11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SUM(F102:F108)</f>
        <v>620</v>
      </c>
      <c r="G109" s="19">
        <f t="shared" ref="G109:J109" si="54">SUM(G102:G108)</f>
        <v>12.8</v>
      </c>
      <c r="H109" s="19">
        <f t="shared" si="54"/>
        <v>33.870000000000005</v>
      </c>
      <c r="I109" s="19">
        <f t="shared" si="54"/>
        <v>64.8</v>
      </c>
      <c r="J109" s="19">
        <f t="shared" si="54"/>
        <v>695.5</v>
      </c>
      <c r="K109" s="25"/>
      <c r="L109" s="19">
        <f t="shared" ref="L109" si="55">SUM(L102:L108)</f>
        <v>71</v>
      </c>
    </row>
    <row r="110" spans="1:12" ht="14.4" x14ac:dyDescent="0.3">
      <c r="A110" s="26">
        <f>A102</f>
        <v>1</v>
      </c>
      <c r="B110" s="13">
        <f>B102</f>
        <v>6</v>
      </c>
      <c r="C110" s="10" t="s">
        <v>25</v>
      </c>
      <c r="D110" s="7" t="s">
        <v>26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27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29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31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7" t="s">
        <v>32</v>
      </c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3"/>
      <c r="B118" s="15"/>
      <c r="C118" s="11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.75" customHeight="1" x14ac:dyDescent="0.25">
      <c r="A120" s="29">
        <f>A102</f>
        <v>1</v>
      </c>
      <c r="B120" s="30">
        <f>B102</f>
        <v>6</v>
      </c>
      <c r="C120" s="48" t="s">
        <v>4</v>
      </c>
      <c r="D120" s="49"/>
      <c r="E120" s="31"/>
      <c r="F120" s="32">
        <f>F109+F119</f>
        <v>620</v>
      </c>
      <c r="G120" s="32">
        <f t="shared" ref="G120:J120" si="58">G109+G119</f>
        <v>12.8</v>
      </c>
      <c r="H120" s="32">
        <f t="shared" si="58"/>
        <v>33.870000000000005</v>
      </c>
      <c r="I120" s="32">
        <f t="shared" si="58"/>
        <v>64.8</v>
      </c>
      <c r="J120" s="32">
        <f t="shared" si="58"/>
        <v>695.5</v>
      </c>
      <c r="K120" s="32"/>
      <c r="L120" s="32">
        <f t="shared" ref="L120" si="59">L109+L119</f>
        <v>71</v>
      </c>
    </row>
    <row r="121" spans="1:12" ht="14.4" x14ac:dyDescent="0.3">
      <c r="A121" s="14">
        <v>2</v>
      </c>
      <c r="B121" s="15">
        <v>1</v>
      </c>
      <c r="C121" s="22" t="s">
        <v>20</v>
      </c>
      <c r="D121" s="5" t="s">
        <v>21</v>
      </c>
      <c r="E121" s="56" t="s">
        <v>66</v>
      </c>
      <c r="F121" s="58">
        <v>150</v>
      </c>
      <c r="G121" s="60">
        <v>3</v>
      </c>
      <c r="H121" s="60">
        <v>3.1</v>
      </c>
      <c r="I121" s="62">
        <v>30</v>
      </c>
      <c r="J121" s="60">
        <v>138</v>
      </c>
      <c r="K121" s="64"/>
      <c r="L121" s="60">
        <v>17</v>
      </c>
    </row>
    <row r="122" spans="1:12" ht="14.4" x14ac:dyDescent="0.3">
      <c r="A122" s="14"/>
      <c r="B122" s="15"/>
      <c r="C122" s="11"/>
      <c r="D122" s="6"/>
      <c r="E122" s="57" t="s">
        <v>67</v>
      </c>
      <c r="F122" s="59">
        <v>80</v>
      </c>
      <c r="G122" s="61">
        <v>10</v>
      </c>
      <c r="H122" s="61">
        <v>4</v>
      </c>
      <c r="I122" s="63">
        <v>6</v>
      </c>
      <c r="J122" s="61">
        <v>120</v>
      </c>
      <c r="K122" s="65"/>
      <c r="L122" s="61">
        <v>33</v>
      </c>
    </row>
    <row r="123" spans="1:12" ht="14.4" x14ac:dyDescent="0.3">
      <c r="A123" s="14"/>
      <c r="B123" s="15"/>
      <c r="C123" s="11"/>
      <c r="D123" s="7" t="s">
        <v>22</v>
      </c>
      <c r="E123" s="57" t="s">
        <v>68</v>
      </c>
      <c r="F123" s="59">
        <v>200</v>
      </c>
      <c r="G123" s="61">
        <v>1</v>
      </c>
      <c r="H123" s="61">
        <v>0.2</v>
      </c>
      <c r="I123" s="63">
        <v>15</v>
      </c>
      <c r="J123" s="61">
        <v>42</v>
      </c>
      <c r="K123" s="65"/>
      <c r="L123" s="61">
        <v>18</v>
      </c>
    </row>
    <row r="124" spans="1:12" ht="14.4" x14ac:dyDescent="0.3">
      <c r="A124" s="14"/>
      <c r="B124" s="15"/>
      <c r="C124" s="11"/>
      <c r="D124" s="7" t="s">
        <v>23</v>
      </c>
      <c r="E124" s="57" t="s">
        <v>44</v>
      </c>
      <c r="F124" s="59">
        <v>50</v>
      </c>
      <c r="G124" s="61">
        <v>1</v>
      </c>
      <c r="H124" s="61">
        <v>0.1</v>
      </c>
      <c r="I124" s="63">
        <v>7.5</v>
      </c>
      <c r="J124" s="61">
        <v>38.5</v>
      </c>
      <c r="K124" s="65"/>
      <c r="L124" s="61">
        <v>3</v>
      </c>
    </row>
    <row r="125" spans="1:12" ht="14.4" x14ac:dyDescent="0.3">
      <c r="A125" s="14"/>
      <c r="B125" s="15"/>
      <c r="C125" s="11"/>
      <c r="D125" s="7" t="s">
        <v>24</v>
      </c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4"/>
      <c r="B127" s="15"/>
      <c r="C127" s="11"/>
      <c r="D127" s="6"/>
      <c r="E127" s="40"/>
      <c r="F127" s="41"/>
      <c r="G127" s="41"/>
      <c r="H127" s="41"/>
      <c r="I127" s="41"/>
      <c r="J127" s="41"/>
      <c r="K127" s="42"/>
      <c r="L127" s="41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SUM(F121:F127)</f>
        <v>480</v>
      </c>
      <c r="G128" s="19">
        <f t="shared" ref="G128:J128" si="60">SUM(G121:G127)</f>
        <v>15</v>
      </c>
      <c r="H128" s="19">
        <f t="shared" si="60"/>
        <v>7.3999999999999995</v>
      </c>
      <c r="I128" s="19">
        <f t="shared" si="60"/>
        <v>58.5</v>
      </c>
      <c r="J128" s="19">
        <f t="shared" si="60"/>
        <v>338.5</v>
      </c>
      <c r="K128" s="25"/>
      <c r="L128" s="19">
        <f t="shared" ref="L128" si="61">SUM(L121:L127)</f>
        <v>71</v>
      </c>
    </row>
    <row r="129" spans="1:12" ht="14.4" x14ac:dyDescent="0.3">
      <c r="A129" s="13">
        <f>A121</f>
        <v>2</v>
      </c>
      <c r="B129" s="13">
        <f>B121</f>
        <v>1</v>
      </c>
      <c r="C129" s="10" t="s">
        <v>25</v>
      </c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7" t="s">
        <v>32</v>
      </c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2">SUM(G129:G137)</f>
        <v>0</v>
      </c>
      <c r="H138" s="19">
        <f t="shared" si="62"/>
        <v>0</v>
      </c>
      <c r="I138" s="19">
        <f t="shared" si="62"/>
        <v>0</v>
      </c>
      <c r="J138" s="19">
        <f t="shared" si="62"/>
        <v>0</v>
      </c>
      <c r="K138" s="25"/>
      <c r="L138" s="19">
        <f t="shared" ref="L138" si="63">SUM(L129:L137)</f>
        <v>0</v>
      </c>
    </row>
    <row r="139" spans="1:12" ht="14.4" x14ac:dyDescent="0.25">
      <c r="A139" s="33">
        <f>A121</f>
        <v>2</v>
      </c>
      <c r="B139" s="33">
        <f>B121</f>
        <v>1</v>
      </c>
      <c r="C139" s="48" t="s">
        <v>4</v>
      </c>
      <c r="D139" s="49"/>
      <c r="E139" s="31"/>
      <c r="F139" s="32">
        <f>F128+F138</f>
        <v>480</v>
      </c>
      <c r="G139" s="32">
        <f t="shared" ref="G139" si="64">G128+G138</f>
        <v>15</v>
      </c>
      <c r="H139" s="32">
        <f t="shared" ref="H139" si="65">H128+H138</f>
        <v>7.3999999999999995</v>
      </c>
      <c r="I139" s="32">
        <f t="shared" ref="I139" si="66">I128+I138</f>
        <v>58.5</v>
      </c>
      <c r="J139" s="32">
        <f t="shared" ref="J139:L139" si="67">J128+J138</f>
        <v>338.5</v>
      </c>
      <c r="K139" s="32"/>
      <c r="L139" s="32">
        <f t="shared" si="67"/>
        <v>71</v>
      </c>
    </row>
    <row r="140" spans="1:12" ht="14.4" x14ac:dyDescent="0.3">
      <c r="A140" s="20">
        <v>2</v>
      </c>
      <c r="B140" s="21">
        <v>2</v>
      </c>
      <c r="C140" s="22" t="s">
        <v>20</v>
      </c>
      <c r="D140" s="5" t="s">
        <v>21</v>
      </c>
      <c r="E140" s="56" t="s">
        <v>69</v>
      </c>
      <c r="F140" s="58">
        <v>250</v>
      </c>
      <c r="G140" s="60">
        <v>8</v>
      </c>
      <c r="H140" s="60">
        <v>6.5</v>
      </c>
      <c r="I140" s="62">
        <v>6</v>
      </c>
      <c r="J140" s="58">
        <v>100</v>
      </c>
      <c r="K140" s="64"/>
      <c r="L140" s="60">
        <v>24</v>
      </c>
    </row>
    <row r="141" spans="1:12" ht="14.4" x14ac:dyDescent="0.3">
      <c r="A141" s="23"/>
      <c r="B141" s="15"/>
      <c r="C141" s="11"/>
      <c r="D141" s="6"/>
      <c r="E141" s="57" t="s">
        <v>70</v>
      </c>
      <c r="F141" s="59">
        <v>35</v>
      </c>
      <c r="G141" s="61">
        <v>2</v>
      </c>
      <c r="H141" s="61">
        <v>10</v>
      </c>
      <c r="I141" s="63">
        <v>15</v>
      </c>
      <c r="J141" s="59">
        <v>180</v>
      </c>
      <c r="K141" s="65"/>
      <c r="L141" s="61">
        <v>7</v>
      </c>
    </row>
    <row r="142" spans="1:12" ht="14.4" x14ac:dyDescent="0.3">
      <c r="A142" s="23"/>
      <c r="B142" s="15"/>
      <c r="C142" s="11"/>
      <c r="D142" s="7" t="s">
        <v>22</v>
      </c>
      <c r="E142" s="57" t="s">
        <v>71</v>
      </c>
      <c r="F142" s="59">
        <v>200</v>
      </c>
      <c r="G142" s="61">
        <v>1.6</v>
      </c>
      <c r="H142" s="61"/>
      <c r="I142" s="63">
        <v>29</v>
      </c>
      <c r="J142" s="61">
        <v>110</v>
      </c>
      <c r="K142" s="65"/>
      <c r="L142" s="61">
        <v>8</v>
      </c>
    </row>
    <row r="143" spans="1:12" ht="15.75" customHeight="1" x14ac:dyDescent="0.3">
      <c r="A143" s="23"/>
      <c r="B143" s="15"/>
      <c r="C143" s="11"/>
      <c r="D143" s="7" t="s">
        <v>23</v>
      </c>
      <c r="E143" s="57" t="s">
        <v>44</v>
      </c>
      <c r="F143" s="59">
        <v>50</v>
      </c>
      <c r="G143" s="61">
        <v>1</v>
      </c>
      <c r="H143" s="61">
        <v>1</v>
      </c>
      <c r="I143" s="63">
        <v>7.5</v>
      </c>
      <c r="J143" s="61">
        <v>38.5</v>
      </c>
      <c r="K143" s="65"/>
      <c r="L143" s="61">
        <v>3</v>
      </c>
    </row>
    <row r="144" spans="1:12" ht="14.4" x14ac:dyDescent="0.3">
      <c r="A144" s="23"/>
      <c r="B144" s="15"/>
      <c r="C144" s="11"/>
      <c r="D144" s="7" t="s">
        <v>24</v>
      </c>
      <c r="E144" s="40"/>
      <c r="F144" s="41"/>
      <c r="G144" s="41"/>
      <c r="H144" s="41"/>
      <c r="I144" s="41"/>
      <c r="J144" s="41"/>
      <c r="K144" s="42"/>
      <c r="L144" s="41"/>
    </row>
    <row r="145" spans="1:12" ht="15" thickBot="1" x14ac:dyDescent="0.35">
      <c r="A145" s="23"/>
      <c r="B145" s="15"/>
      <c r="C145" s="11"/>
      <c r="D145" s="67" t="s">
        <v>51</v>
      </c>
      <c r="E145" s="68" t="s">
        <v>72</v>
      </c>
      <c r="F145" s="69">
        <v>40</v>
      </c>
      <c r="G145" s="70">
        <v>2</v>
      </c>
      <c r="H145" s="70">
        <v>3</v>
      </c>
      <c r="I145" s="71">
        <v>15</v>
      </c>
      <c r="J145" s="70">
        <v>95</v>
      </c>
      <c r="K145" s="72"/>
      <c r="L145" s="70">
        <v>11</v>
      </c>
    </row>
    <row r="146" spans="1:12" ht="14.4" x14ac:dyDescent="0.3">
      <c r="A146" s="23"/>
      <c r="B146" s="15"/>
      <c r="C146" s="11"/>
      <c r="D146" s="66" t="s">
        <v>52</v>
      </c>
      <c r="E146" s="57" t="s">
        <v>53</v>
      </c>
      <c r="F146" s="59">
        <v>40</v>
      </c>
      <c r="G146" s="61">
        <v>4</v>
      </c>
      <c r="H146" s="61">
        <v>11</v>
      </c>
      <c r="I146" s="63">
        <v>21.5</v>
      </c>
      <c r="J146" s="61">
        <v>185</v>
      </c>
      <c r="K146" s="65"/>
      <c r="L146" s="61">
        <v>18</v>
      </c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SUM(F140:F146)</f>
        <v>615</v>
      </c>
      <c r="G147" s="19">
        <f t="shared" ref="G147:J147" si="68">SUM(G140:G146)</f>
        <v>18.600000000000001</v>
      </c>
      <c r="H147" s="19">
        <f t="shared" si="68"/>
        <v>31.5</v>
      </c>
      <c r="I147" s="19">
        <f t="shared" si="68"/>
        <v>94</v>
      </c>
      <c r="J147" s="19">
        <f t="shared" si="68"/>
        <v>708.5</v>
      </c>
      <c r="K147" s="25"/>
      <c r="L147" s="19">
        <f t="shared" ref="L147" si="69">SUM(L140:L146)</f>
        <v>71</v>
      </c>
    </row>
    <row r="148" spans="1:12" ht="14.4" x14ac:dyDescent="0.3">
      <c r="A148" s="26">
        <f>A140</f>
        <v>2</v>
      </c>
      <c r="B148" s="13">
        <f>B140</f>
        <v>2</v>
      </c>
      <c r="C148" s="10" t="s">
        <v>25</v>
      </c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7" t="s">
        <v>32</v>
      </c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0">SUM(G148:G156)</f>
        <v>0</v>
      </c>
      <c r="H157" s="19">
        <f t="shared" si="70"/>
        <v>0</v>
      </c>
      <c r="I157" s="19">
        <f t="shared" si="70"/>
        <v>0</v>
      </c>
      <c r="J157" s="19">
        <f t="shared" si="70"/>
        <v>0</v>
      </c>
      <c r="K157" s="25"/>
      <c r="L157" s="19">
        <f t="shared" ref="L157" si="71">SUM(L148:L156)</f>
        <v>0</v>
      </c>
    </row>
    <row r="158" spans="1:12" ht="14.4" x14ac:dyDescent="0.25">
      <c r="A158" s="29">
        <f>A140</f>
        <v>2</v>
      </c>
      <c r="B158" s="30">
        <f>B140</f>
        <v>2</v>
      </c>
      <c r="C158" s="48" t="s">
        <v>4</v>
      </c>
      <c r="D158" s="49"/>
      <c r="E158" s="31"/>
      <c r="F158" s="32">
        <f>F147+F157</f>
        <v>615</v>
      </c>
      <c r="G158" s="32">
        <f t="shared" ref="G158" si="72">G147+G157</f>
        <v>18.600000000000001</v>
      </c>
      <c r="H158" s="32">
        <f t="shared" ref="H158" si="73">H147+H157</f>
        <v>31.5</v>
      </c>
      <c r="I158" s="32">
        <f t="shared" ref="I158" si="74">I147+I157</f>
        <v>94</v>
      </c>
      <c r="J158" s="32">
        <f t="shared" ref="J158:L158" si="75">J147+J157</f>
        <v>708.5</v>
      </c>
      <c r="K158" s="32"/>
      <c r="L158" s="32">
        <f t="shared" si="75"/>
        <v>71</v>
      </c>
    </row>
    <row r="159" spans="1:12" ht="14.4" x14ac:dyDescent="0.3">
      <c r="A159" s="20">
        <v>2</v>
      </c>
      <c r="B159" s="21">
        <v>3</v>
      </c>
      <c r="C159" s="22" t="s">
        <v>20</v>
      </c>
      <c r="D159" s="5" t="s">
        <v>21</v>
      </c>
      <c r="E159" s="56" t="s">
        <v>73</v>
      </c>
      <c r="F159" s="58">
        <v>200</v>
      </c>
      <c r="G159" s="58">
        <v>6</v>
      </c>
      <c r="H159" s="58">
        <v>8</v>
      </c>
      <c r="I159" s="73">
        <v>29</v>
      </c>
      <c r="J159" s="58">
        <v>220</v>
      </c>
      <c r="K159" s="64"/>
      <c r="L159" s="60">
        <v>20</v>
      </c>
    </row>
    <row r="160" spans="1:12" ht="14.4" x14ac:dyDescent="0.3">
      <c r="A160" s="23"/>
      <c r="B160" s="15"/>
      <c r="C160" s="11"/>
      <c r="D160" s="6"/>
      <c r="E160" s="57" t="s">
        <v>64</v>
      </c>
      <c r="F160" s="61">
        <v>90</v>
      </c>
      <c r="G160" s="61">
        <v>5</v>
      </c>
      <c r="H160" s="61">
        <v>9</v>
      </c>
      <c r="I160" s="63">
        <v>1</v>
      </c>
      <c r="J160" s="61">
        <v>112</v>
      </c>
      <c r="K160" s="65"/>
      <c r="L160" s="61">
        <v>22.5</v>
      </c>
    </row>
    <row r="161" spans="1:12" ht="14.4" x14ac:dyDescent="0.3">
      <c r="A161" s="23"/>
      <c r="B161" s="15"/>
      <c r="C161" s="11"/>
      <c r="D161" s="7" t="s">
        <v>22</v>
      </c>
      <c r="E161" s="57" t="s">
        <v>43</v>
      </c>
      <c r="F161" s="61">
        <v>200</v>
      </c>
      <c r="G161" s="61"/>
      <c r="H161" s="61"/>
      <c r="I161" s="63"/>
      <c r="J161" s="61">
        <v>50</v>
      </c>
      <c r="K161" s="65"/>
      <c r="L161" s="61">
        <v>1.5</v>
      </c>
    </row>
    <row r="162" spans="1:12" ht="14.4" x14ac:dyDescent="0.3">
      <c r="A162" s="23"/>
      <c r="B162" s="15"/>
      <c r="C162" s="11"/>
      <c r="D162" s="7" t="s">
        <v>23</v>
      </c>
      <c r="E162" s="57" t="s">
        <v>74</v>
      </c>
      <c r="F162" s="61">
        <v>100</v>
      </c>
      <c r="G162" s="61">
        <v>1</v>
      </c>
      <c r="H162" s="61">
        <v>1</v>
      </c>
      <c r="I162" s="63">
        <v>7.5</v>
      </c>
      <c r="J162" s="61">
        <v>38.1</v>
      </c>
      <c r="K162" s="65"/>
      <c r="L162" s="61">
        <v>6</v>
      </c>
    </row>
    <row r="163" spans="1:12" ht="14.4" x14ac:dyDescent="0.3">
      <c r="A163" s="23"/>
      <c r="B163" s="15"/>
      <c r="C163" s="11"/>
      <c r="D163" s="7" t="s">
        <v>24</v>
      </c>
      <c r="E163" s="57" t="s">
        <v>45</v>
      </c>
      <c r="F163" s="61">
        <v>100</v>
      </c>
      <c r="G163" s="61">
        <v>0.4</v>
      </c>
      <c r="H163" s="61">
        <v>0.3</v>
      </c>
      <c r="I163" s="63">
        <v>10</v>
      </c>
      <c r="J163" s="61">
        <v>41</v>
      </c>
      <c r="K163" s="65"/>
      <c r="L163" s="61">
        <v>9</v>
      </c>
    </row>
    <row r="164" spans="1:12" ht="15" thickBot="1" x14ac:dyDescent="0.35">
      <c r="A164" s="23"/>
      <c r="B164" s="15"/>
      <c r="C164" s="11"/>
      <c r="D164" s="67" t="s">
        <v>51</v>
      </c>
      <c r="E164" s="68" t="s">
        <v>75</v>
      </c>
      <c r="F164" s="70">
        <v>60</v>
      </c>
      <c r="G164" s="70">
        <v>3</v>
      </c>
      <c r="H164" s="70">
        <v>2</v>
      </c>
      <c r="I164" s="71">
        <v>35</v>
      </c>
      <c r="J164" s="70">
        <v>150</v>
      </c>
      <c r="K164" s="72"/>
      <c r="L164" s="70">
        <v>12</v>
      </c>
    </row>
    <row r="165" spans="1:12" ht="14.4" x14ac:dyDescent="0.3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SUM(F159:F165)</f>
        <v>750</v>
      </c>
      <c r="G166" s="19">
        <f t="shared" ref="G166:J166" si="76">SUM(G159:G165)</f>
        <v>15.4</v>
      </c>
      <c r="H166" s="19">
        <f t="shared" si="76"/>
        <v>20.3</v>
      </c>
      <c r="I166" s="19">
        <f t="shared" si="76"/>
        <v>82.5</v>
      </c>
      <c r="J166" s="19">
        <f t="shared" si="76"/>
        <v>611.1</v>
      </c>
      <c r="K166" s="25"/>
      <c r="L166" s="19">
        <f t="shared" ref="L166" si="77">SUM(L159:L165)</f>
        <v>71</v>
      </c>
    </row>
    <row r="167" spans="1:12" ht="14.4" x14ac:dyDescent="0.3">
      <c r="A167" s="26">
        <f>A159</f>
        <v>2</v>
      </c>
      <c r="B167" s="13">
        <f>B159</f>
        <v>3</v>
      </c>
      <c r="C167" s="10" t="s">
        <v>25</v>
      </c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7" t="s">
        <v>32</v>
      </c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8">SUM(G167:G175)</f>
        <v>0</v>
      </c>
      <c r="H176" s="19">
        <f t="shared" si="78"/>
        <v>0</v>
      </c>
      <c r="I176" s="19">
        <f t="shared" si="78"/>
        <v>0</v>
      </c>
      <c r="J176" s="19">
        <f t="shared" si="78"/>
        <v>0</v>
      </c>
      <c r="K176" s="25"/>
      <c r="L176" s="19">
        <f t="shared" ref="L176" si="79">SUM(L167:L175)</f>
        <v>0</v>
      </c>
    </row>
    <row r="177" spans="1:12" ht="14.4" x14ac:dyDescent="0.25">
      <c r="A177" s="29">
        <f>A159</f>
        <v>2</v>
      </c>
      <c r="B177" s="30">
        <f>B159</f>
        <v>3</v>
      </c>
      <c r="C177" s="48" t="s">
        <v>4</v>
      </c>
      <c r="D177" s="49"/>
      <c r="E177" s="31"/>
      <c r="F177" s="32">
        <f>F166+F176</f>
        <v>750</v>
      </c>
      <c r="G177" s="32">
        <f t="shared" ref="G177" si="80">G166+G176</f>
        <v>15.4</v>
      </c>
      <c r="H177" s="32">
        <f t="shared" ref="H177" si="81">H166+H176</f>
        <v>20.3</v>
      </c>
      <c r="I177" s="32">
        <f t="shared" ref="I177" si="82">I166+I176</f>
        <v>82.5</v>
      </c>
      <c r="J177" s="32">
        <f t="shared" ref="J177:L177" si="83">J166+J176</f>
        <v>611.1</v>
      </c>
      <c r="K177" s="32"/>
      <c r="L177" s="32">
        <f t="shared" si="83"/>
        <v>71</v>
      </c>
    </row>
    <row r="178" spans="1:12" ht="14.4" x14ac:dyDescent="0.3">
      <c r="A178" s="20">
        <v>2</v>
      </c>
      <c r="B178" s="21">
        <v>4</v>
      </c>
      <c r="C178" s="22" t="s">
        <v>20</v>
      </c>
      <c r="D178" s="5" t="s">
        <v>21</v>
      </c>
      <c r="E178" s="56" t="s">
        <v>76</v>
      </c>
      <c r="F178" s="60">
        <v>200</v>
      </c>
      <c r="G178" s="60">
        <v>9</v>
      </c>
      <c r="H178" s="60">
        <v>11</v>
      </c>
      <c r="I178" s="62">
        <v>43</v>
      </c>
      <c r="J178" s="60">
        <v>227</v>
      </c>
      <c r="K178" s="64"/>
      <c r="L178" s="60">
        <v>21</v>
      </c>
    </row>
    <row r="179" spans="1:12" ht="14.4" x14ac:dyDescent="0.3">
      <c r="A179" s="23"/>
      <c r="B179" s="15"/>
      <c r="C179" s="11"/>
      <c r="D179" s="6"/>
      <c r="E179" s="57" t="s">
        <v>77</v>
      </c>
      <c r="F179" s="61">
        <v>170</v>
      </c>
      <c r="G179" s="61">
        <v>9</v>
      </c>
      <c r="H179" s="61">
        <v>11</v>
      </c>
      <c r="I179" s="63">
        <v>43</v>
      </c>
      <c r="J179" s="61">
        <v>227</v>
      </c>
      <c r="K179" s="65"/>
      <c r="L179" s="61">
        <v>20</v>
      </c>
    </row>
    <row r="180" spans="1:12" ht="14.4" x14ac:dyDescent="0.3">
      <c r="A180" s="23"/>
      <c r="B180" s="15"/>
      <c r="C180" s="11"/>
      <c r="D180" s="7" t="s">
        <v>22</v>
      </c>
      <c r="E180" s="57" t="s">
        <v>68</v>
      </c>
      <c r="F180" s="61">
        <v>200</v>
      </c>
      <c r="G180" s="61">
        <v>1</v>
      </c>
      <c r="H180" s="61">
        <v>0.2</v>
      </c>
      <c r="I180" s="63">
        <v>15</v>
      </c>
      <c r="J180" s="61">
        <v>43</v>
      </c>
      <c r="K180" s="65"/>
      <c r="L180" s="61">
        <v>18</v>
      </c>
    </row>
    <row r="181" spans="1:12" ht="14.4" x14ac:dyDescent="0.3">
      <c r="A181" s="23"/>
      <c r="B181" s="15"/>
      <c r="C181" s="11"/>
      <c r="D181" s="7" t="s">
        <v>23</v>
      </c>
      <c r="E181" s="57" t="s">
        <v>78</v>
      </c>
      <c r="F181" s="61">
        <v>50</v>
      </c>
      <c r="G181" s="61">
        <v>1</v>
      </c>
      <c r="H181" s="61">
        <v>0.1</v>
      </c>
      <c r="I181" s="63">
        <v>7.5</v>
      </c>
      <c r="J181" s="61">
        <v>38.5</v>
      </c>
      <c r="K181" s="65"/>
      <c r="L181" s="61">
        <v>3</v>
      </c>
    </row>
    <row r="182" spans="1:12" ht="14.4" x14ac:dyDescent="0.3">
      <c r="A182" s="23"/>
      <c r="B182" s="15"/>
      <c r="C182" s="11"/>
      <c r="D182" s="7" t="s">
        <v>24</v>
      </c>
      <c r="E182" s="57" t="s">
        <v>45</v>
      </c>
      <c r="F182" s="61">
        <v>100</v>
      </c>
      <c r="G182" s="61">
        <v>0.4</v>
      </c>
      <c r="H182" s="61">
        <v>0.3</v>
      </c>
      <c r="I182" s="63">
        <v>10</v>
      </c>
      <c r="J182" s="61">
        <v>41</v>
      </c>
      <c r="K182" s="65"/>
      <c r="L182" s="61">
        <v>9</v>
      </c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720</v>
      </c>
      <c r="G185" s="19">
        <f t="shared" ref="G185:J185" si="84">SUM(G178:G184)</f>
        <v>20.399999999999999</v>
      </c>
      <c r="H185" s="19">
        <f t="shared" si="84"/>
        <v>22.6</v>
      </c>
      <c r="I185" s="19">
        <f t="shared" si="84"/>
        <v>118.5</v>
      </c>
      <c r="J185" s="19">
        <f t="shared" si="84"/>
        <v>576.5</v>
      </c>
      <c r="K185" s="25"/>
      <c r="L185" s="19">
        <f t="shared" ref="L185" si="85">SUM(L178:L184)</f>
        <v>71</v>
      </c>
    </row>
    <row r="186" spans="1:12" ht="14.4" x14ac:dyDescent="0.3">
      <c r="A186" s="26">
        <f>A178</f>
        <v>2</v>
      </c>
      <c r="B186" s="13">
        <f>B178</f>
        <v>4</v>
      </c>
      <c r="C186" s="10" t="s">
        <v>25</v>
      </c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7" t="s">
        <v>32</v>
      </c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6">SUM(G186:G194)</f>
        <v>0</v>
      </c>
      <c r="H195" s="19">
        <f t="shared" si="86"/>
        <v>0</v>
      </c>
      <c r="I195" s="19">
        <f t="shared" si="86"/>
        <v>0</v>
      </c>
      <c r="J195" s="19">
        <f t="shared" si="86"/>
        <v>0</v>
      </c>
      <c r="K195" s="25"/>
      <c r="L195" s="19">
        <f t="shared" ref="L195" si="87">SUM(L186:L194)</f>
        <v>0</v>
      </c>
    </row>
    <row r="196" spans="1:12" ht="15" thickBot="1" x14ac:dyDescent="0.3">
      <c r="A196" s="29">
        <f>A178</f>
        <v>2</v>
      </c>
      <c r="B196" s="30">
        <f>B178</f>
        <v>4</v>
      </c>
      <c r="C196" s="48" t="s">
        <v>4</v>
      </c>
      <c r="D196" s="49"/>
      <c r="E196" s="31"/>
      <c r="F196" s="32">
        <f>F185+F195</f>
        <v>720</v>
      </c>
      <c r="G196" s="32">
        <f t="shared" ref="G196" si="88">G185+G195</f>
        <v>20.399999999999999</v>
      </c>
      <c r="H196" s="32">
        <f t="shared" ref="H196" si="89">H185+H195</f>
        <v>22.6</v>
      </c>
      <c r="I196" s="32">
        <f t="shared" ref="I196" si="90">I185+I195</f>
        <v>118.5</v>
      </c>
      <c r="J196" s="32">
        <f t="shared" ref="J196:L196" si="91">J185+J195</f>
        <v>576.5</v>
      </c>
      <c r="K196" s="32"/>
      <c r="L196" s="32">
        <f t="shared" si="91"/>
        <v>71</v>
      </c>
    </row>
    <row r="197" spans="1:12" ht="14.4" x14ac:dyDescent="0.3">
      <c r="A197" s="20">
        <v>2</v>
      </c>
      <c r="B197" s="21">
        <v>5</v>
      </c>
      <c r="C197" s="22" t="s">
        <v>20</v>
      </c>
      <c r="D197" s="5" t="s">
        <v>21</v>
      </c>
      <c r="E197" s="56" t="s">
        <v>79</v>
      </c>
      <c r="F197" s="60">
        <v>150</v>
      </c>
      <c r="G197" s="60">
        <v>16</v>
      </c>
      <c r="H197" s="60">
        <v>16</v>
      </c>
      <c r="I197" s="62">
        <v>24</v>
      </c>
      <c r="J197" s="60">
        <v>229</v>
      </c>
      <c r="K197" s="64"/>
      <c r="L197" s="60">
        <v>30</v>
      </c>
    </row>
    <row r="198" spans="1:12" ht="14.4" x14ac:dyDescent="0.3">
      <c r="A198" s="23"/>
      <c r="B198" s="15"/>
      <c r="C198" s="11"/>
      <c r="D198" s="6"/>
      <c r="E198" s="57" t="s">
        <v>80</v>
      </c>
      <c r="F198" s="61">
        <v>30</v>
      </c>
      <c r="G198" s="61">
        <v>1</v>
      </c>
      <c r="H198" s="61">
        <v>6</v>
      </c>
      <c r="I198" s="63">
        <v>1</v>
      </c>
      <c r="J198" s="61">
        <v>70</v>
      </c>
      <c r="K198" s="65"/>
      <c r="L198" s="61">
        <v>5.5</v>
      </c>
    </row>
    <row r="199" spans="1:12" ht="14.4" x14ac:dyDescent="0.3">
      <c r="A199" s="23"/>
      <c r="B199" s="15"/>
      <c r="C199" s="11"/>
      <c r="D199" s="7" t="s">
        <v>22</v>
      </c>
      <c r="E199" s="57" t="s">
        <v>68</v>
      </c>
      <c r="F199" s="61">
        <v>200</v>
      </c>
      <c r="G199" s="61">
        <v>1</v>
      </c>
      <c r="H199" s="61">
        <v>0.2</v>
      </c>
      <c r="I199" s="63">
        <v>15</v>
      </c>
      <c r="J199" s="61">
        <v>42</v>
      </c>
      <c r="K199" s="65"/>
      <c r="L199" s="61">
        <v>18</v>
      </c>
    </row>
    <row r="200" spans="1:12" ht="14.4" x14ac:dyDescent="0.3">
      <c r="A200" s="23"/>
      <c r="B200" s="15"/>
      <c r="C200" s="11"/>
      <c r="D200" s="7" t="s">
        <v>23</v>
      </c>
      <c r="E200" s="57" t="s">
        <v>81</v>
      </c>
      <c r="F200" s="61">
        <v>50</v>
      </c>
      <c r="G200" s="61">
        <v>1</v>
      </c>
      <c r="H200" s="61">
        <v>0.1</v>
      </c>
      <c r="I200" s="63">
        <v>7.5</v>
      </c>
      <c r="J200" s="61">
        <v>38.5</v>
      </c>
      <c r="K200" s="65"/>
      <c r="L200" s="61">
        <v>3</v>
      </c>
    </row>
    <row r="201" spans="1:12" ht="14.4" x14ac:dyDescent="0.3">
      <c r="A201" s="23"/>
      <c r="B201" s="15"/>
      <c r="C201" s="11"/>
      <c r="D201" s="7" t="s">
        <v>24</v>
      </c>
      <c r="E201" s="40"/>
      <c r="F201" s="41"/>
      <c r="G201" s="41"/>
      <c r="H201" s="41"/>
      <c r="I201" s="41"/>
      <c r="J201" s="41"/>
      <c r="K201" s="42"/>
      <c r="L201" s="41"/>
    </row>
    <row r="202" spans="1:12" ht="15" thickBot="1" x14ac:dyDescent="0.35">
      <c r="A202" s="23"/>
      <c r="B202" s="15"/>
      <c r="C202" s="11"/>
      <c r="D202" s="67" t="s">
        <v>51</v>
      </c>
      <c r="E202" s="68" t="s">
        <v>75</v>
      </c>
      <c r="F202" s="70">
        <v>40</v>
      </c>
      <c r="G202" s="70">
        <v>3</v>
      </c>
      <c r="H202" s="70">
        <v>2</v>
      </c>
      <c r="I202" s="71">
        <v>35</v>
      </c>
      <c r="J202" s="70">
        <v>150</v>
      </c>
      <c r="K202" s="72"/>
      <c r="L202" s="70">
        <v>8</v>
      </c>
    </row>
    <row r="203" spans="1:12" ht="14.4" x14ac:dyDescent="0.3">
      <c r="A203" s="23"/>
      <c r="B203" s="15"/>
      <c r="C203" s="11"/>
      <c r="D203" s="66" t="s">
        <v>52</v>
      </c>
      <c r="E203" s="57" t="s">
        <v>53</v>
      </c>
      <c r="F203" s="61">
        <v>15</v>
      </c>
      <c r="G203" s="61">
        <v>1.5</v>
      </c>
      <c r="H203" s="61">
        <v>5</v>
      </c>
      <c r="I203" s="63">
        <v>10</v>
      </c>
      <c r="J203" s="61">
        <v>90</v>
      </c>
      <c r="K203" s="65"/>
      <c r="L203" s="61">
        <v>6.5</v>
      </c>
    </row>
    <row r="204" spans="1:12" ht="15.75" customHeight="1" x14ac:dyDescent="0.3">
      <c r="A204" s="24"/>
      <c r="B204" s="17"/>
      <c r="C204" s="8"/>
      <c r="D204" s="18" t="s">
        <v>33</v>
      </c>
      <c r="E204" s="9"/>
      <c r="F204" s="19">
        <f>SUM(F197:F203)</f>
        <v>485</v>
      </c>
      <c r="G204" s="19">
        <f t="shared" ref="G204:J204" si="92">SUM(G197:G203)</f>
        <v>23.5</v>
      </c>
      <c r="H204" s="19">
        <f t="shared" si="92"/>
        <v>29.3</v>
      </c>
      <c r="I204" s="19">
        <f t="shared" si="92"/>
        <v>92.5</v>
      </c>
      <c r="J204" s="19">
        <f t="shared" si="92"/>
        <v>619.5</v>
      </c>
      <c r="K204" s="25"/>
      <c r="L204" s="19">
        <f t="shared" ref="L204" si="93">SUM(L197:L203)</f>
        <v>71</v>
      </c>
    </row>
    <row r="205" spans="1:12" ht="14.4" x14ac:dyDescent="0.3">
      <c r="A205" s="26">
        <f>A197</f>
        <v>2</v>
      </c>
      <c r="B205" s="13">
        <f>B197</f>
        <v>5</v>
      </c>
      <c r="C205" s="10" t="s">
        <v>25</v>
      </c>
      <c r="D205" s="7" t="s">
        <v>26</v>
      </c>
      <c r="E205" s="40"/>
      <c r="F205" s="41"/>
      <c r="G205" s="41"/>
      <c r="H205" s="41"/>
      <c r="I205" s="41"/>
      <c r="J205" s="41"/>
      <c r="K205" s="42"/>
      <c r="L205" s="41"/>
    </row>
    <row r="206" spans="1:12" ht="14.4" x14ac:dyDescent="0.3">
      <c r="A206" s="23"/>
      <c r="B206" s="15"/>
      <c r="C206" s="11"/>
      <c r="D206" s="7" t="s">
        <v>27</v>
      </c>
      <c r="E206" s="40"/>
      <c r="F206" s="41"/>
      <c r="G206" s="41"/>
      <c r="H206" s="41"/>
      <c r="I206" s="41"/>
      <c r="J206" s="41"/>
      <c r="K206" s="42"/>
      <c r="L206" s="41"/>
    </row>
    <row r="207" spans="1:12" ht="14.4" x14ac:dyDescent="0.3">
      <c r="A207" s="23"/>
      <c r="B207" s="15"/>
      <c r="C207" s="11"/>
      <c r="D207" s="7" t="s">
        <v>28</v>
      </c>
      <c r="E207" s="40"/>
      <c r="F207" s="41"/>
      <c r="G207" s="41"/>
      <c r="H207" s="41"/>
      <c r="I207" s="41"/>
      <c r="J207" s="41"/>
      <c r="K207" s="42"/>
      <c r="L207" s="41"/>
    </row>
    <row r="208" spans="1:12" ht="14.4" x14ac:dyDescent="0.3">
      <c r="A208" s="23"/>
      <c r="B208" s="15"/>
      <c r="C208" s="11"/>
      <c r="D208" s="7" t="s">
        <v>29</v>
      </c>
      <c r="E208" s="40"/>
      <c r="F208" s="41"/>
      <c r="G208" s="41"/>
      <c r="H208" s="41"/>
      <c r="I208" s="41"/>
      <c r="J208" s="41"/>
      <c r="K208" s="42"/>
      <c r="L208" s="41"/>
    </row>
    <row r="209" spans="1:12" ht="14.4" x14ac:dyDescent="0.3">
      <c r="A209" s="23"/>
      <c r="B209" s="15"/>
      <c r="C209" s="11"/>
      <c r="D209" s="7" t="s">
        <v>30</v>
      </c>
      <c r="E209" s="40"/>
      <c r="F209" s="41"/>
      <c r="G209" s="41"/>
      <c r="H209" s="41"/>
      <c r="I209" s="41"/>
      <c r="J209" s="41"/>
      <c r="K209" s="42"/>
      <c r="L209" s="41"/>
    </row>
    <row r="210" spans="1:12" ht="14.4" x14ac:dyDescent="0.3">
      <c r="A210" s="23"/>
      <c r="B210" s="15"/>
      <c r="C210" s="11"/>
      <c r="D210" s="7" t="s">
        <v>31</v>
      </c>
      <c r="E210" s="40"/>
      <c r="F210" s="41"/>
      <c r="G210" s="41"/>
      <c r="H210" s="41"/>
      <c r="I210" s="41"/>
      <c r="J210" s="41"/>
      <c r="K210" s="42"/>
      <c r="L210" s="41"/>
    </row>
    <row r="211" spans="1:12" ht="14.4" x14ac:dyDescent="0.3">
      <c r="A211" s="23"/>
      <c r="B211" s="15"/>
      <c r="C211" s="11"/>
      <c r="D211" s="7" t="s">
        <v>32</v>
      </c>
      <c r="E211" s="40"/>
      <c r="F211" s="41"/>
      <c r="G211" s="41"/>
      <c r="H211" s="41"/>
      <c r="I211" s="41"/>
      <c r="J211" s="41"/>
      <c r="K211" s="42"/>
      <c r="L211" s="41"/>
    </row>
    <row r="212" spans="1:12" ht="14.4" x14ac:dyDescent="0.3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4.4" x14ac:dyDescent="0.3">
      <c r="A213" s="23"/>
      <c r="B213" s="15"/>
      <c r="C213" s="11"/>
      <c r="D213" s="6"/>
      <c r="E213" s="40"/>
      <c r="F213" s="41"/>
      <c r="G213" s="41"/>
      <c r="H213" s="41"/>
      <c r="I213" s="41"/>
      <c r="J213" s="41"/>
      <c r="K213" s="42"/>
      <c r="L213" s="41"/>
    </row>
    <row r="214" spans="1:12" ht="14.4" x14ac:dyDescent="0.3">
      <c r="A214" s="24"/>
      <c r="B214" s="17"/>
      <c r="C214" s="8"/>
      <c r="D214" s="18" t="s">
        <v>33</v>
      </c>
      <c r="E214" s="9"/>
      <c r="F214" s="19">
        <f>SUM(F205:F213)</f>
        <v>0</v>
      </c>
      <c r="G214" s="19">
        <f t="shared" ref="G214:J214" si="94">SUM(G205:G213)</f>
        <v>0</v>
      </c>
      <c r="H214" s="19">
        <f t="shared" si="94"/>
        <v>0</v>
      </c>
      <c r="I214" s="19">
        <f t="shared" si="94"/>
        <v>0</v>
      </c>
      <c r="J214" s="19">
        <f t="shared" si="94"/>
        <v>0</v>
      </c>
      <c r="K214" s="25"/>
      <c r="L214" s="19">
        <f t="shared" ref="L214" si="95">SUM(L205:L213)</f>
        <v>0</v>
      </c>
    </row>
    <row r="215" spans="1:12" ht="15" thickBot="1" x14ac:dyDescent="0.3">
      <c r="A215" s="29">
        <f>A197</f>
        <v>2</v>
      </c>
      <c r="B215" s="30">
        <f>B197</f>
        <v>5</v>
      </c>
      <c r="C215" s="48" t="s">
        <v>4</v>
      </c>
      <c r="D215" s="49"/>
      <c r="E215" s="31"/>
      <c r="F215" s="32">
        <f>F204+F214</f>
        <v>485</v>
      </c>
      <c r="G215" s="32">
        <f t="shared" ref="G215:J215" si="96">G204+G214</f>
        <v>23.5</v>
      </c>
      <c r="H215" s="32">
        <f t="shared" si="96"/>
        <v>29.3</v>
      </c>
      <c r="I215" s="32">
        <f t="shared" si="96"/>
        <v>92.5</v>
      </c>
      <c r="J215" s="32">
        <f t="shared" si="96"/>
        <v>619.5</v>
      </c>
      <c r="K215" s="32"/>
      <c r="L215" s="32">
        <f t="shared" ref="L215" si="97">L204+L214</f>
        <v>71</v>
      </c>
    </row>
    <row r="216" spans="1:12" ht="14.4" x14ac:dyDescent="0.3">
      <c r="A216" s="20">
        <v>2</v>
      </c>
      <c r="B216" s="21">
        <v>6</v>
      </c>
      <c r="C216" s="22" t="s">
        <v>20</v>
      </c>
      <c r="D216" s="5" t="s">
        <v>21</v>
      </c>
      <c r="E216" s="56" t="s">
        <v>82</v>
      </c>
      <c r="F216" s="58">
        <v>150</v>
      </c>
      <c r="G216" s="60">
        <v>12</v>
      </c>
      <c r="H216" s="60">
        <v>7.5</v>
      </c>
      <c r="I216" s="62">
        <v>40</v>
      </c>
      <c r="J216" s="58">
        <v>280</v>
      </c>
      <c r="K216" s="64"/>
      <c r="L216" s="60">
        <v>35</v>
      </c>
    </row>
    <row r="217" spans="1:12" ht="14.4" x14ac:dyDescent="0.3">
      <c r="A217" s="23"/>
      <c r="B217" s="15"/>
      <c r="C217" s="11"/>
      <c r="D217" s="6"/>
      <c r="E217" s="57" t="s">
        <v>80</v>
      </c>
      <c r="F217">
        <v>30</v>
      </c>
      <c r="G217" s="61">
        <v>1</v>
      </c>
      <c r="H217" s="61">
        <v>6</v>
      </c>
      <c r="I217" s="63">
        <v>1</v>
      </c>
      <c r="J217" s="59">
        <v>70</v>
      </c>
      <c r="K217" s="65"/>
      <c r="L217" s="61">
        <v>5.5</v>
      </c>
    </row>
    <row r="218" spans="1:12" ht="14.4" x14ac:dyDescent="0.3">
      <c r="A218" s="23"/>
      <c r="B218" s="15"/>
      <c r="C218" s="11"/>
      <c r="D218" s="7" t="s">
        <v>22</v>
      </c>
      <c r="E218" s="57" t="s">
        <v>68</v>
      </c>
      <c r="F218" s="59">
        <v>200</v>
      </c>
      <c r="G218" s="61">
        <v>1</v>
      </c>
      <c r="H218" s="61">
        <v>0.2</v>
      </c>
      <c r="I218" s="63">
        <v>15</v>
      </c>
      <c r="J218" s="59">
        <v>42</v>
      </c>
      <c r="K218" s="65"/>
      <c r="L218" s="59">
        <v>18</v>
      </c>
    </row>
    <row r="219" spans="1:12" ht="14.4" x14ac:dyDescent="0.3">
      <c r="A219" s="23"/>
      <c r="B219" s="15"/>
      <c r="C219" s="11"/>
      <c r="D219" s="7" t="s">
        <v>23</v>
      </c>
      <c r="E219" s="40"/>
      <c r="F219" s="41"/>
      <c r="G219" s="41"/>
      <c r="H219" s="41"/>
      <c r="I219" s="41"/>
      <c r="J219" s="41"/>
      <c r="K219" s="42"/>
      <c r="L219" s="41"/>
    </row>
    <row r="220" spans="1:12" ht="14.4" x14ac:dyDescent="0.3">
      <c r="A220" s="23"/>
      <c r="B220" s="15"/>
      <c r="C220" s="11"/>
      <c r="D220" s="7" t="s">
        <v>24</v>
      </c>
      <c r="E220" s="57" t="s">
        <v>45</v>
      </c>
      <c r="F220" s="59">
        <v>100</v>
      </c>
      <c r="G220" s="61">
        <v>0.4</v>
      </c>
      <c r="H220" s="61">
        <v>0.3</v>
      </c>
      <c r="I220" s="63">
        <v>10</v>
      </c>
      <c r="J220" s="59">
        <v>41</v>
      </c>
      <c r="K220" s="65"/>
      <c r="L220" s="61">
        <v>9</v>
      </c>
    </row>
    <row r="221" spans="1:12" ht="15" thickBot="1" x14ac:dyDescent="0.35">
      <c r="A221" s="23"/>
      <c r="B221" s="15"/>
      <c r="C221" s="11"/>
      <c r="D221" s="67" t="s">
        <v>51</v>
      </c>
      <c r="E221" s="68" t="s">
        <v>51</v>
      </c>
      <c r="F221" s="69">
        <v>15</v>
      </c>
      <c r="G221" s="70">
        <v>1</v>
      </c>
      <c r="H221" s="70">
        <v>2</v>
      </c>
      <c r="I221" s="71">
        <v>10</v>
      </c>
      <c r="J221" s="69">
        <v>66</v>
      </c>
      <c r="K221" s="72"/>
      <c r="L221" s="70">
        <v>3.5</v>
      </c>
    </row>
    <row r="222" spans="1:12" ht="14.4" x14ac:dyDescent="0.3">
      <c r="A222" s="23"/>
      <c r="B222" s="15"/>
      <c r="C222" s="11"/>
      <c r="D222" s="6"/>
      <c r="E222" s="40"/>
      <c r="F222" s="41"/>
      <c r="G222" s="41"/>
      <c r="H222" s="41"/>
      <c r="I222" s="41"/>
      <c r="J222" s="41"/>
      <c r="K222" s="42"/>
      <c r="L222" s="41"/>
    </row>
    <row r="223" spans="1:12" ht="15.75" customHeight="1" x14ac:dyDescent="0.3">
      <c r="A223" s="24"/>
      <c r="B223" s="17"/>
      <c r="C223" s="8"/>
      <c r="D223" s="18" t="s">
        <v>33</v>
      </c>
      <c r="E223" s="9"/>
      <c r="F223" s="19">
        <f>SUM(F216:F222)</f>
        <v>495</v>
      </c>
      <c r="G223" s="19">
        <f t="shared" ref="G223:J223" si="98">SUM(G216:G222)</f>
        <v>15.4</v>
      </c>
      <c r="H223" s="19">
        <f t="shared" si="98"/>
        <v>16</v>
      </c>
      <c r="I223" s="19">
        <f t="shared" si="98"/>
        <v>76</v>
      </c>
      <c r="J223" s="19">
        <f t="shared" si="98"/>
        <v>499</v>
      </c>
      <c r="K223" s="25"/>
      <c r="L223" s="19">
        <f t="shared" ref="L223" si="99">SUM(L216:L222)</f>
        <v>71</v>
      </c>
    </row>
    <row r="224" spans="1:12" ht="14.4" x14ac:dyDescent="0.3">
      <c r="A224" s="26">
        <f>A216</f>
        <v>2</v>
      </c>
      <c r="B224" s="13">
        <f>B216</f>
        <v>6</v>
      </c>
      <c r="C224" s="10" t="s">
        <v>25</v>
      </c>
      <c r="D224" s="7" t="s">
        <v>26</v>
      </c>
      <c r="E224" s="40"/>
      <c r="F224" s="41"/>
      <c r="G224" s="41"/>
      <c r="H224" s="41"/>
      <c r="I224" s="41"/>
      <c r="J224" s="41"/>
      <c r="K224" s="42"/>
      <c r="L224" s="41"/>
    </row>
    <row r="225" spans="1:12" ht="14.4" x14ac:dyDescent="0.3">
      <c r="A225" s="23"/>
      <c r="B225" s="15"/>
      <c r="C225" s="11"/>
      <c r="D225" s="7" t="s">
        <v>27</v>
      </c>
      <c r="E225" s="40"/>
      <c r="F225" s="41"/>
      <c r="G225" s="41"/>
      <c r="H225" s="41"/>
      <c r="I225" s="41"/>
      <c r="J225" s="41"/>
      <c r="K225" s="42"/>
      <c r="L225" s="41"/>
    </row>
    <row r="226" spans="1:12" ht="14.4" x14ac:dyDescent="0.3">
      <c r="A226" s="23"/>
      <c r="B226" s="15"/>
      <c r="C226" s="11"/>
      <c r="D226" s="7" t="s">
        <v>28</v>
      </c>
      <c r="E226" s="40"/>
      <c r="F226" s="41"/>
      <c r="G226" s="41"/>
      <c r="H226" s="41"/>
      <c r="I226" s="41"/>
      <c r="J226" s="41"/>
      <c r="K226" s="42"/>
      <c r="L226" s="41"/>
    </row>
    <row r="227" spans="1:12" ht="14.4" x14ac:dyDescent="0.3">
      <c r="A227" s="23"/>
      <c r="B227" s="15"/>
      <c r="C227" s="11"/>
      <c r="D227" s="7" t="s">
        <v>29</v>
      </c>
      <c r="E227" s="40"/>
      <c r="F227" s="41"/>
      <c r="G227" s="41"/>
      <c r="H227" s="41"/>
      <c r="I227" s="41"/>
      <c r="J227" s="41"/>
      <c r="K227" s="42"/>
      <c r="L227" s="41"/>
    </row>
    <row r="228" spans="1:12" ht="14.4" x14ac:dyDescent="0.3">
      <c r="A228" s="23"/>
      <c r="B228" s="15"/>
      <c r="C228" s="11"/>
      <c r="D228" s="7" t="s">
        <v>30</v>
      </c>
      <c r="E228" s="40"/>
      <c r="F228" s="41"/>
      <c r="G228" s="41"/>
      <c r="H228" s="41"/>
      <c r="I228" s="41"/>
      <c r="J228" s="41"/>
      <c r="K228" s="42"/>
      <c r="L228" s="41"/>
    </row>
    <row r="229" spans="1:12" ht="14.4" x14ac:dyDescent="0.3">
      <c r="A229" s="23"/>
      <c r="B229" s="15"/>
      <c r="C229" s="11"/>
      <c r="D229" s="7" t="s">
        <v>31</v>
      </c>
      <c r="E229" s="40"/>
      <c r="F229" s="41"/>
      <c r="G229" s="41"/>
      <c r="H229" s="41"/>
      <c r="I229" s="41"/>
      <c r="J229" s="41"/>
      <c r="K229" s="42"/>
      <c r="L229" s="41"/>
    </row>
    <row r="230" spans="1:12" ht="14.4" x14ac:dyDescent="0.3">
      <c r="A230" s="23"/>
      <c r="B230" s="15"/>
      <c r="C230" s="11"/>
      <c r="D230" s="7" t="s">
        <v>32</v>
      </c>
      <c r="E230" s="40"/>
      <c r="F230" s="41"/>
      <c r="G230" s="41"/>
      <c r="H230" s="41"/>
      <c r="I230" s="41"/>
      <c r="J230" s="41"/>
      <c r="K230" s="42"/>
      <c r="L230" s="41"/>
    </row>
    <row r="231" spans="1:12" ht="14.4" x14ac:dyDescent="0.3">
      <c r="A231" s="23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4.4" x14ac:dyDescent="0.3">
      <c r="A232" s="23"/>
      <c r="B232" s="15"/>
      <c r="C232" s="11"/>
      <c r="D232" s="6"/>
      <c r="E232" s="40"/>
      <c r="F232" s="41"/>
      <c r="G232" s="41"/>
      <c r="H232" s="41"/>
      <c r="I232" s="41"/>
      <c r="J232" s="41"/>
      <c r="K232" s="42"/>
      <c r="L232" s="41"/>
    </row>
    <row r="233" spans="1:12" ht="14.4" x14ac:dyDescent="0.3">
      <c r="A233" s="24"/>
      <c r="B233" s="17"/>
      <c r="C233" s="8"/>
      <c r="D233" s="18" t="s">
        <v>33</v>
      </c>
      <c r="E233" s="9"/>
      <c r="F233" s="19">
        <f>SUM(F224:F232)</f>
        <v>0</v>
      </c>
      <c r="G233" s="19">
        <f t="shared" ref="G233:J233" si="100">SUM(G224:G232)</f>
        <v>0</v>
      </c>
      <c r="H233" s="19">
        <f t="shared" si="100"/>
        <v>0</v>
      </c>
      <c r="I233" s="19">
        <f t="shared" si="100"/>
        <v>0</v>
      </c>
      <c r="J233" s="19">
        <f t="shared" si="100"/>
        <v>0</v>
      </c>
      <c r="K233" s="25"/>
      <c r="L233" s="19">
        <f t="shared" ref="L233" si="101">SUM(L224:L232)</f>
        <v>0</v>
      </c>
    </row>
    <row r="234" spans="1:12" ht="15" thickBot="1" x14ac:dyDescent="0.3">
      <c r="A234" s="29">
        <f>A216</f>
        <v>2</v>
      </c>
      <c r="B234" s="30">
        <f>B216</f>
        <v>6</v>
      </c>
      <c r="C234" s="48" t="s">
        <v>4</v>
      </c>
      <c r="D234" s="49"/>
      <c r="E234" s="31"/>
      <c r="F234" s="32">
        <f>F223+F233</f>
        <v>495</v>
      </c>
      <c r="G234" s="32">
        <f t="shared" ref="G234:J234" si="102">G223+G233</f>
        <v>15.4</v>
      </c>
      <c r="H234" s="32">
        <f t="shared" si="102"/>
        <v>16</v>
      </c>
      <c r="I234" s="32">
        <f t="shared" si="102"/>
        <v>76</v>
      </c>
      <c r="J234" s="32">
        <f t="shared" si="102"/>
        <v>499</v>
      </c>
      <c r="K234" s="32"/>
      <c r="L234" s="32">
        <f t="shared" ref="L234" si="103">L223+L233</f>
        <v>71</v>
      </c>
    </row>
    <row r="235" spans="1:12" ht="13.8" customHeight="1" thickBot="1" x14ac:dyDescent="0.3">
      <c r="A235" s="27"/>
      <c r="B235" s="28"/>
      <c r="C235" s="53" t="s">
        <v>5</v>
      </c>
      <c r="D235" s="54"/>
      <c r="E235" s="55"/>
      <c r="F235" s="34">
        <f>(F24+F44+F63+F82+F101+F120+F139+F158+F177+F196+F215+F234)/(IF(F24=0,0,1)+IF(F44=0,0,1)+IF(F63=0,0,1)+IF(F82=0,0,1)+IF(F101=0,0,1)+IF(F120=0,0,1)+IF(F139=0,0,1)+IF(F158=0,0,1)+IF(F177=0,0,1)+IF(F196=0,0,1)+IF(F215=0,0,1)+IF(F234=0,0,1))</f>
        <v>579.58333333333337</v>
      </c>
      <c r="G235" s="34">
        <f t="shared" ref="G235:L235" si="104">(G24+G44+G63+G82+G101+G120+G139+G158+G177+G196+G215+G234)/(IF(G24=0,0,1)+IF(G44=0,0,1)+IF(G63=0,0,1)+IF(G82=0,0,1)+IF(G101=0,0,1)+IF(G120=0,0,1)+IF(G139=0,0,1)+IF(G158=0,0,1)+IF(G177=0,0,1)+IF(G196=0,0,1)+IF(G215=0,0,1)+IF(G234=0,0,1))</f>
        <v>18.383333333333336</v>
      </c>
      <c r="H235" s="34">
        <f t="shared" si="104"/>
        <v>23.47</v>
      </c>
      <c r="I235" s="34">
        <f>(I24+I44+I63+I82+I101+I120+I139+I158+I177+I196+I215+I234)/(IF(I24=0,0,1)+IF(I44=0,0,1)+IF(I63=0,0,1)+IF(I82=0,0,1)+IF(I101=0,0,1)+IF(I120=0,0,1)+IF(I139=0,0,1)+IF(I158=0,0,1)+IF(I177=0,0,1)+IF(I196=0,0,1)+IF(I215=0,0,1)+IF(I234=0,0,1))</f>
        <v>85.55</v>
      </c>
      <c r="J235" s="34">
        <f t="shared" si="104"/>
        <v>577.5916666666667</v>
      </c>
      <c r="K235" s="34"/>
      <c r="L235" s="34">
        <f t="shared" si="104"/>
        <v>71</v>
      </c>
    </row>
  </sheetData>
  <mergeCells count="16">
    <mergeCell ref="C235:E235"/>
    <mergeCell ref="C196:D196"/>
    <mergeCell ref="C120:D120"/>
    <mergeCell ref="C139:D139"/>
    <mergeCell ref="C158:D158"/>
    <mergeCell ref="C177:D177"/>
    <mergeCell ref="C215:D215"/>
    <mergeCell ref="C234:D234"/>
    <mergeCell ref="C1:E1"/>
    <mergeCell ref="H1:K1"/>
    <mergeCell ref="H2:K2"/>
    <mergeCell ref="C44:D44"/>
    <mergeCell ref="C63:D63"/>
    <mergeCell ref="C82:D82"/>
    <mergeCell ref="C101:D101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dcterms:created xsi:type="dcterms:W3CDTF">2022-05-16T14:23:56Z</dcterms:created>
  <dcterms:modified xsi:type="dcterms:W3CDTF">2023-12-19T08:09:21Z</dcterms:modified>
</cp:coreProperties>
</file>